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8" yWindow="72" windowWidth="22020" windowHeight="8760"/>
  </bookViews>
  <sheets>
    <sheet name="Приложение 2 Незавершенка" sheetId="1" r:id="rId1"/>
  </sheets>
  <definedNames>
    <definedName name="_xlnm.Print_Titles" localSheetId="0">'Приложение 2 Незавершенка'!$4:$5</definedName>
    <definedName name="_xlnm.Print_Area" localSheetId="0">'Приложение 2 Незавершенка'!$A$1:$P$72</definedName>
  </definedNames>
  <calcPr calcId="145621"/>
</workbook>
</file>

<file path=xl/calcChain.xml><?xml version="1.0" encoding="utf-8"?>
<calcChain xmlns="http://schemas.openxmlformats.org/spreadsheetml/2006/main">
  <c r="D37" i="1" l="1"/>
  <c r="P8" i="1"/>
  <c r="O8" i="1"/>
  <c r="N8" i="1"/>
  <c r="M8" i="1"/>
  <c r="L8" i="1"/>
  <c r="K8" i="1"/>
  <c r="J8" i="1"/>
  <c r="I8" i="1"/>
  <c r="H8" i="1"/>
  <c r="F8" i="1"/>
  <c r="E8" i="1"/>
  <c r="P7" i="1"/>
  <c r="O7" i="1"/>
  <c r="N7" i="1"/>
  <c r="M7" i="1"/>
  <c r="L7" i="1"/>
  <c r="K7" i="1"/>
  <c r="J7" i="1"/>
  <c r="I7" i="1"/>
  <c r="H7" i="1"/>
  <c r="F7" i="1"/>
  <c r="E7" i="1"/>
  <c r="P6" i="1"/>
  <c r="O6" i="1"/>
  <c r="N6" i="1"/>
  <c r="M6" i="1"/>
  <c r="L6" i="1"/>
  <c r="K6" i="1"/>
  <c r="J6" i="1"/>
  <c r="I6" i="1"/>
  <c r="H6" i="1"/>
  <c r="F6" i="1"/>
  <c r="E6" i="1"/>
</calcChain>
</file>

<file path=xl/sharedStrings.xml><?xml version="1.0" encoding="utf-8"?>
<sst xmlns="http://schemas.openxmlformats.org/spreadsheetml/2006/main" count="246" uniqueCount="188">
  <si>
    <t>Приложение 2</t>
  </si>
  <si>
    <t>Информация об объектах незавершенного строительства по состоянию на 01.01.2018</t>
  </si>
  <si>
    <t>№ пп</t>
  </si>
  <si>
    <t>Наименование объекта капитального строительства</t>
  </si>
  <si>
    <t xml:space="preserve">Местоположение (адрес) </t>
  </si>
  <si>
    <t>Дата разработки ПСД</t>
  </si>
  <si>
    <t>Стоимость разработки ПСД</t>
  </si>
  <si>
    <t>Сметная стоимость строительства по ПСД в текущих ценах на дату разработки ПСД</t>
  </si>
  <si>
    <t>Год  начала строительства</t>
  </si>
  <si>
    <t>Объем выполненных работ на 01.01.2018</t>
  </si>
  <si>
    <t>Объем оплаченных работ на 01.01.2018, всего</t>
  </si>
  <si>
    <t>в том числе за счет:</t>
  </si>
  <si>
    <t>Объем расходов, принятых к бухучету на 01.01.2018</t>
  </si>
  <si>
    <t>Остаток сметной стоимости объекта на 01.01.2018 в уровне цен IV кв. 2017 года</t>
  </si>
  <si>
    <t>Объем средств, необходимых для завершения строительства в ценах IV кв. 2018 года, тыс.руб.</t>
  </si>
  <si>
    <t>ФБ</t>
  </si>
  <si>
    <t>ОБ</t>
  </si>
  <si>
    <t>МБ</t>
  </si>
  <si>
    <t>Внебюдж. ср-в</t>
  </si>
  <si>
    <t>Расходов всего на 51 объект:</t>
  </si>
  <si>
    <t>из них по ГРБС на 38 объектов</t>
  </si>
  <si>
    <t>по МО на 13 объектов</t>
  </si>
  <si>
    <t>Департамент по социально-экономическому развитию села Томской области</t>
  </si>
  <si>
    <t>1.</t>
  </si>
  <si>
    <t>Газоснабжение д. Большое Протопопово, д. Малое Протопопово и п. Мирный Томского района Томской области. II этап</t>
  </si>
  <si>
    <t>Томская обл., Томский район</t>
  </si>
  <si>
    <t>2012 год</t>
  </si>
  <si>
    <t>2014 год</t>
  </si>
  <si>
    <t>Департамент здравоохранения Томской области</t>
  </si>
  <si>
    <t>2.</t>
  </si>
  <si>
    <t>Пятиэтажное нежилое строение с цокольным этажом общей площадью 2290,2 м2, (здание лабораторного корпуса)</t>
  </si>
  <si>
    <t>Томская область, г. Томск, улица Мичурина, д. 107, стр. 1</t>
  </si>
  <si>
    <t xml:space="preserve">1995 (2007 корректировка ПСД </t>
  </si>
  <si>
    <t>3.</t>
  </si>
  <si>
    <t>Одноэтажное нежилое строение общей площадью 1292,3 м2,  (здание хозяйственного блока)</t>
  </si>
  <si>
    <t>Томская область, г. Томск, улица Мичурина, д. 107, стр. 2</t>
  </si>
  <si>
    <t>4.</t>
  </si>
  <si>
    <t>Одноэтажное нежилое строение общей площадью 52,4 м2, (здание трансформаторной подстанции)</t>
  </si>
  <si>
    <t xml:space="preserve">Томская область, г. Томск, улица Мичурина, д. 107, стр. 3 </t>
  </si>
  <si>
    <t>5.</t>
  </si>
  <si>
    <t>Одноэтажное нежилое строение общей площадью 82,4 м2, (здание хлораторной канализационных стоков)</t>
  </si>
  <si>
    <t xml:space="preserve"> Томская область, г. Томск, улица Мичурина, д. 107, стр. 4</t>
  </si>
  <si>
    <t>6.</t>
  </si>
  <si>
    <t>Одноэтажное нежилое строение общей площадью 46,4 м2, (здание канализационной насосной станции)</t>
  </si>
  <si>
    <t xml:space="preserve">Томская область, г. Томск, улица Мичурина, д. 107, стр. 5 </t>
  </si>
  <si>
    <t>7.</t>
  </si>
  <si>
    <t>Сооружение (транспортировка канализационных стоков)</t>
  </si>
  <si>
    <t>Томская область, г. Томск, улица Мичурина, д. 107, стр. 6</t>
  </si>
  <si>
    <t>8.</t>
  </si>
  <si>
    <t>Томская область, г. Томск, улица Мичурина, д. 107, стр. 7</t>
  </si>
  <si>
    <t>9.</t>
  </si>
  <si>
    <t>Томская область, г. Томск, улица Мичурина, д. 107, стр. 8</t>
  </si>
  <si>
    <t>10.</t>
  </si>
  <si>
    <t>Сооружение (транспортировка теплоносителя)</t>
  </si>
  <si>
    <t>Томская область, г. Томск, улица Мичурина, д. 107, стр. 9</t>
  </si>
  <si>
    <t>11.</t>
  </si>
  <si>
    <t>Томская область, г. Томск, улица Мичурина, д. 107, стр. 10</t>
  </si>
  <si>
    <t>12.</t>
  </si>
  <si>
    <t>Сооружение (транспортировка воды)</t>
  </si>
  <si>
    <t>Томская область, г. Томск, улица Мичурина, д. 107, стр. 13</t>
  </si>
  <si>
    <t>13.</t>
  </si>
  <si>
    <t>Сооружение (электроснабжение)</t>
  </si>
  <si>
    <t>Томская область, г. Томск, улица Мичурина, д. 107, стр. 15</t>
  </si>
  <si>
    <t>14.</t>
  </si>
  <si>
    <t>Томская область, г. Томск, улица Мичурина, д. 107, стр. 16</t>
  </si>
  <si>
    <t>15.</t>
  </si>
  <si>
    <t>Томская область, г. Томск, улица Мичурина, д. 107, стр. 17</t>
  </si>
  <si>
    <t>16.</t>
  </si>
  <si>
    <t>Одноэтажное нежилое строение с цокольным и техническим этажами общей площадью 3011,9 м2,  (здание танатологического корпуса)</t>
  </si>
  <si>
    <t>Томская область, г. Томск, улица Мичурина, д. 107</t>
  </si>
  <si>
    <t xml:space="preserve">1995 (2007) корректировка ПСД </t>
  </si>
  <si>
    <t>Департамент транспорта, дорожной деятельности и связи Томской области</t>
  </si>
  <si>
    <t>17.</t>
  </si>
  <si>
    <t>Реконструкция автомобильной дороги Первомайское-Орехово, км 18-27, км 27-33 Томская область, Первомайского района</t>
  </si>
  <si>
    <t>Томская область, Первомайский район</t>
  </si>
  <si>
    <t>18.</t>
  </si>
  <si>
    <t>Реконструкция автомобильной дороги Томск-Аэропорт км 10-20 Томская область, Томский район</t>
  </si>
  <si>
    <t>Томская область, Томский район</t>
  </si>
  <si>
    <t>Департамент профессионального образования Томской области</t>
  </si>
  <si>
    <t>19.</t>
  </si>
  <si>
    <t>Совмещенная волебольная и баскетбольная площадка на стадионе</t>
  </si>
  <si>
    <t>Томская область, Шегарский район,с.Мельниково ул.Чапаева 60</t>
  </si>
  <si>
    <t>1 кв 2007г.</t>
  </si>
  <si>
    <t>Департамент архитектуры и строительства Томской области (ОГКУ "Облстройзаказчик")</t>
  </si>
  <si>
    <t>20.</t>
  </si>
  <si>
    <t xml:space="preserve">Газификация с.Кожевниково Кожевниковского района </t>
  </si>
  <si>
    <t>с.Кожевниково</t>
  </si>
  <si>
    <t>нет информации</t>
  </si>
  <si>
    <t>2007г.</t>
  </si>
  <si>
    <t>21.</t>
  </si>
  <si>
    <t>Строительство инженерной инфраструктуры с.Кожевниково (электр.мкр. с.Кожевниково)</t>
  </si>
  <si>
    <t>с.Вороново, с.Кожевниково</t>
  </si>
  <si>
    <t>2007г</t>
  </si>
  <si>
    <t>22.</t>
  </si>
  <si>
    <t>Инфраструктура межпоселкового водопровода с.Кожевниково</t>
  </si>
  <si>
    <t>23.</t>
  </si>
  <si>
    <t>Инфраструктура наружных сетей с.Кожевниково</t>
  </si>
  <si>
    <t>24.</t>
  </si>
  <si>
    <t xml:space="preserve">Инж.инф.водоснабж.пром объектов п.Кирзавод Парабельский р-он </t>
  </si>
  <si>
    <t>п.Кирзавод Парабельский р-он</t>
  </si>
  <si>
    <t>2008г.</t>
  </si>
  <si>
    <t>25.</t>
  </si>
  <si>
    <t>Инж.инф.мкр.Светлый п.Кирзавод с.Парабель</t>
  </si>
  <si>
    <t>с. Парабель,                      п.Кирзавод</t>
  </si>
  <si>
    <t>2008г</t>
  </si>
  <si>
    <t>26.</t>
  </si>
  <si>
    <t>Инж.инф.стр-во проезжей части дороги по ул.Комсомольской с.Первомайское</t>
  </si>
  <si>
    <t>с.Первомайское</t>
  </si>
  <si>
    <t>27.</t>
  </si>
  <si>
    <t>Инж.инф.стр-во проезжей части дороги по ул.Юбилейная,ул.Кооперативная с.Первомайское</t>
  </si>
  <si>
    <t>ул.Юбилейная,ул.Кооперативная с.Первомайское</t>
  </si>
  <si>
    <t>28.</t>
  </si>
  <si>
    <t>Газоснабжение п.Самусь Томской области (1 очередь) г.Северск</t>
  </si>
  <si>
    <t>п.Самусь</t>
  </si>
  <si>
    <t>29.</t>
  </si>
  <si>
    <t>Газоснабжение п. Рассвет муниципального образования Томский район. (1  очередь, ул.Строителей, пер.Строителей)</t>
  </si>
  <si>
    <t>п. Рассвет</t>
  </si>
  <si>
    <t>30.</t>
  </si>
  <si>
    <t>Газоснабжение Копыловского сельского округа (п.Рассвет) МО Томский р-н, п.Рассвет</t>
  </si>
  <si>
    <t>31.</t>
  </si>
  <si>
    <t>Газоснабжение  с.Корнилово Томский р-он 4 оч с.Корнилово</t>
  </si>
  <si>
    <t xml:space="preserve">с.Корнилово </t>
  </si>
  <si>
    <t>32.</t>
  </si>
  <si>
    <t xml:space="preserve">Газоснабжение п.Кайдаловка Томского района </t>
  </si>
  <si>
    <t>п.Кайдаловка</t>
  </si>
  <si>
    <t>33.</t>
  </si>
  <si>
    <t>Моряковская специальная(коррекционная) школа-интернат с.Моряковка,ул.Советская 3/4</t>
  </si>
  <si>
    <t>п.Моряковский Затон, ул.Советская 3/4</t>
  </si>
  <si>
    <t>34.</t>
  </si>
  <si>
    <t xml:space="preserve">инж.инф.с.Моряковский Затон Томский район </t>
  </si>
  <si>
    <t xml:space="preserve">п. Моряковский затон </t>
  </si>
  <si>
    <t>35.</t>
  </si>
  <si>
    <t>Перенос метеомачты г.Томск</t>
  </si>
  <si>
    <t>г.Томск</t>
  </si>
  <si>
    <t>36.</t>
  </si>
  <si>
    <t>Реконструкция здания под размещение взрослого психоневрологического диспансера по ул. Яковлева 65 в г.Томске</t>
  </si>
  <si>
    <t>37.</t>
  </si>
  <si>
    <t>Газоснабжение МКР Академический жил.домов инд-х застройщиков (№50-57 г.Томск</t>
  </si>
  <si>
    <t>38.</t>
  </si>
  <si>
    <t>Ликвидация черезвычайной ситуации, вызванной уменьшением подачи газа в жилые дома п.Просторный</t>
  </si>
  <si>
    <t>2011г.</t>
  </si>
  <si>
    <t>МО "Первомайский район"</t>
  </si>
  <si>
    <t>39.</t>
  </si>
  <si>
    <t>Блочная котельная установка работающая на угле</t>
  </si>
  <si>
    <t>Первомайский р-н, п. Улу-Юл, ул. Пролетарская, 41</t>
  </si>
  <si>
    <t>МО "Верхнекетский район"</t>
  </si>
  <si>
    <t>40.</t>
  </si>
  <si>
    <t xml:space="preserve">Полигон твердых бытовых отходов №1 общей площадью 89875 кв.м. </t>
  </si>
  <si>
    <t>636500, Томская область, Верхнекетский район, р.п. Белый Яр, Полигон Бытовых отходов №1</t>
  </si>
  <si>
    <t>41.</t>
  </si>
  <si>
    <t xml:space="preserve">Угольная водогрейная котельная мощностью 3,2 МВт и тепловые сети </t>
  </si>
  <si>
    <t>ул.О.Кошевого в п.Сайга</t>
  </si>
  <si>
    <t>МО "Чаинский район"</t>
  </si>
  <si>
    <t>42.</t>
  </si>
  <si>
    <t>Газоснабжение с. Подгорное Чаинского района</t>
  </si>
  <si>
    <t>с. Подгорное Чаинского района Томской области</t>
  </si>
  <si>
    <t>МО "Асиновский район"</t>
  </si>
  <si>
    <t>43.</t>
  </si>
  <si>
    <t>Реконструкция водозабора и станции очистки питьевой воды в г.Асино Томской области</t>
  </si>
  <si>
    <t xml:space="preserve">Томская область, Асиновский район, примерно 2,5 км по направлению на запад от ориентира: мост через реку Итатка на автомобильной дороге Асино-Томск </t>
  </si>
  <si>
    <t>МО "Зырянский район"</t>
  </si>
  <si>
    <t>44.</t>
  </si>
  <si>
    <t>Выполнение строительно-монтажных работ на объекте: "Реконструкция котельной под физкультурный комплекс по ул. Советская, 46Б в с.Зырянское Томской области"</t>
  </si>
  <si>
    <t>Томская обл., Зырянский район, с. Зырянское, ул. Советская, 46Б</t>
  </si>
  <si>
    <t>Июнь 2008</t>
  </si>
  <si>
    <t>45.</t>
  </si>
  <si>
    <t>Выполнение строительно-монтажных работ на объекте: "Строительство КНС производительностью 5-25 куб.м/ч глуб.3м по т. пр. 902-1-133 в мокрых грунтах по рабочему проекту "Реконструкция здания КБО в образовательно-культурный центр по ул. Советская, 46/а в с. Зырянское, Томской области"</t>
  </si>
  <si>
    <t>Томская обл., Зырянский район, с. Зырянское, ул. Советская, 46/а</t>
  </si>
  <si>
    <t>МО "Александровский район"</t>
  </si>
  <si>
    <t>46.</t>
  </si>
  <si>
    <t>Водопровод и станция обезжелезивания воды в с. Александровском Томской области (ул. Мира - ул. Майская)</t>
  </si>
  <si>
    <t>с. Александровское. Александровского района Томской области</t>
  </si>
  <si>
    <t>МО "Томский район"</t>
  </si>
  <si>
    <t>47.</t>
  </si>
  <si>
    <t>Строительство системы водоснабжения мкр Новоспасский с. Коларово</t>
  </si>
  <si>
    <t>Томский район,  мкр Новоспасский с.Коларово</t>
  </si>
  <si>
    <t>2015</t>
  </si>
  <si>
    <t>МО "Город Томск"</t>
  </si>
  <si>
    <t>48.</t>
  </si>
  <si>
    <t>Левобережная объездная автодорога в г.Томске в Томской области (вторая очередь)</t>
  </si>
  <si>
    <t>Томская область, г. Томск</t>
  </si>
  <si>
    <t>49.</t>
  </si>
  <si>
    <t xml:space="preserve">Строительство ледозащитных сооружений в п. Эушта
</t>
  </si>
  <si>
    <t>г. Томск, ул. Сплавная, 108с.</t>
  </si>
  <si>
    <t>50.</t>
  </si>
  <si>
    <t>Строительство Северной площадки ОЭЗ  в г. Томске (внеплощадочные сети теплоснабжение, пароснабжение, хоз-но питьевой и пожарный водопровод до ОЭЗ; внеплощадочные сети газоснабжения)</t>
  </si>
  <si>
    <t>51.</t>
  </si>
  <si>
    <t xml:space="preserve"> Реконструкция ул.Д.Ключевской от ул.Пушкина до ул.Р.Люксембург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</si>
</sst>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#,##0.0"/>
    <numFmt numFmtId="165" formatCode="0.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name val="Calibri"/>
      <family val="2"/>
      <scheme val="minor"/>
    </font>
    <font>
      <sz val="14"/>
      <name val="Times New Roman"/>
      <family val="1"/>
      <charset val="204"/>
    </font>
    <font>
      <sz val="14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6"/>
      <name val="Times New Roman"/>
      <family val="1"/>
      <charset val="204"/>
    </font>
    <font>
      <sz val="10"/>
      <name val="Arial Cyr"/>
      <charset val="204"/>
    </font>
    <font>
      <b/>
      <i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B7EC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3" fillId="0" borderId="0" applyFont="0" applyFill="0" applyBorder="0" applyAlignment="0" applyProtection="0"/>
    <xf numFmtId="0" fontId="2" fillId="2" borderId="0" applyNumberFormat="0" applyBorder="0" applyAlignment="0" applyProtection="0"/>
    <xf numFmtId="0" fontId="1" fillId="0" borderId="0"/>
    <xf numFmtId="0" fontId="14" fillId="0" borderId="0"/>
  </cellStyleXfs>
  <cellXfs count="51">
    <xf numFmtId="0" fontId="0" fillId="0" borderId="0" xfId="0"/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vertical="top" wrapText="1"/>
    </xf>
    <xf numFmtId="0" fontId="4" fillId="0" borderId="0" xfId="0" applyFont="1" applyFill="1" applyAlignment="1">
      <alignment horizontal="right" vertical="top" wrapText="1"/>
    </xf>
    <xf numFmtId="0" fontId="5" fillId="0" borderId="0" xfId="0" applyFont="1" applyFill="1" applyAlignment="1">
      <alignment horizontal="left" vertical="center" wrapText="1"/>
    </xf>
    <xf numFmtId="0" fontId="4" fillId="0" borderId="0" xfId="0" applyFont="1" applyAlignment="1">
      <alignment vertical="top" wrapText="1"/>
    </xf>
    <xf numFmtId="0" fontId="6" fillId="0" borderId="0" xfId="0" applyFont="1" applyFill="1" applyAlignment="1">
      <alignment horizontal="center" vertical="top" wrapText="1"/>
    </xf>
    <xf numFmtId="0" fontId="7" fillId="0" borderId="0" xfId="0" applyFont="1" applyFill="1" applyAlignment="1">
      <alignment vertical="top" wrapText="1"/>
    </xf>
    <xf numFmtId="0" fontId="8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vertical="top" wrapText="1"/>
    </xf>
    <xf numFmtId="0" fontId="9" fillId="0" borderId="0" xfId="0" applyFont="1" applyFill="1" applyAlignment="1">
      <alignment horizontal="center" vertical="center" wrapText="1"/>
    </xf>
    <xf numFmtId="164" fontId="9" fillId="0" borderId="0" xfId="0" applyNumberFormat="1" applyFont="1" applyFill="1" applyAlignment="1">
      <alignment vertical="top" wrapText="1"/>
    </xf>
    <xf numFmtId="0" fontId="4" fillId="0" borderId="1" xfId="0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64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right" vertical="center" wrapText="1"/>
    </xf>
    <xf numFmtId="164" fontId="5" fillId="0" borderId="1" xfId="0" applyNumberFormat="1" applyFont="1" applyFill="1" applyBorder="1" applyAlignment="1">
      <alignment horizontal="right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center" vertical="top" wrapText="1"/>
    </xf>
    <xf numFmtId="164" fontId="4" fillId="0" borderId="1" xfId="0" applyNumberFormat="1" applyFont="1" applyFill="1" applyBorder="1" applyAlignment="1">
      <alignment horizontal="right" vertical="top" wrapText="1"/>
    </xf>
    <xf numFmtId="0" fontId="5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top" wrapText="1"/>
    </xf>
    <xf numFmtId="164" fontId="12" fillId="0" borderId="1" xfId="2" applyNumberFormat="1" applyFont="1" applyFill="1" applyBorder="1" applyAlignment="1">
      <alignment horizontal="right" vertical="top"/>
    </xf>
    <xf numFmtId="0" fontId="4" fillId="0" borderId="1" xfId="0" applyFont="1" applyFill="1" applyBorder="1" applyAlignment="1">
      <alignment horizontal="center" vertical="top"/>
    </xf>
    <xf numFmtId="164" fontId="4" fillId="0" borderId="1" xfId="0" applyNumberFormat="1" applyFont="1" applyFill="1" applyBorder="1" applyAlignment="1">
      <alignment horizontal="right" vertical="top"/>
    </xf>
    <xf numFmtId="164" fontId="4" fillId="0" borderId="1" xfId="0" applyNumberFormat="1" applyFont="1" applyFill="1" applyBorder="1" applyAlignment="1">
      <alignment horizontal="right" vertical="center" wrapText="1"/>
    </xf>
    <xf numFmtId="49" fontId="4" fillId="0" borderId="1" xfId="0" applyNumberFormat="1" applyFont="1" applyFill="1" applyBorder="1" applyAlignment="1">
      <alignment horizontal="center" vertical="top" wrapText="1"/>
    </xf>
    <xf numFmtId="0" fontId="13" fillId="0" borderId="0" xfId="0" applyFont="1" applyFill="1" applyAlignment="1">
      <alignment horizontal="left" vertical="center" wrapText="1"/>
    </xf>
    <xf numFmtId="164" fontId="10" fillId="0" borderId="1" xfId="0" applyNumberFormat="1" applyFont="1" applyFill="1" applyBorder="1" applyAlignment="1">
      <alignment horizontal="right" vertical="top" wrapText="1"/>
    </xf>
    <xf numFmtId="165" fontId="4" fillId="0" borderId="1" xfId="3" applyNumberFormat="1" applyFont="1" applyFill="1" applyBorder="1" applyAlignment="1">
      <alignment horizontal="left" vertical="top" wrapText="1"/>
    </xf>
    <xf numFmtId="0" fontId="4" fillId="0" borderId="1" xfId="4" applyFont="1" applyFill="1" applyBorder="1" applyAlignment="1">
      <alignment horizontal="center" vertical="top"/>
    </xf>
    <xf numFmtId="164" fontId="4" fillId="0" borderId="1" xfId="4" applyNumberFormat="1" applyFont="1" applyFill="1" applyBorder="1" applyAlignment="1">
      <alignment horizontal="right" vertical="top"/>
    </xf>
    <xf numFmtId="0" fontId="4" fillId="0" borderId="1" xfId="4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vertical="top" wrapText="1"/>
    </xf>
    <xf numFmtId="164" fontId="15" fillId="0" borderId="1" xfId="0" applyNumberFormat="1" applyFont="1" applyFill="1" applyBorder="1" applyAlignment="1">
      <alignment horizontal="right" vertical="center" wrapText="1"/>
    </xf>
    <xf numFmtId="0" fontId="4" fillId="0" borderId="1" xfId="0" applyFont="1" applyFill="1" applyBorder="1" applyAlignment="1" applyProtection="1">
      <alignment horizontal="left" vertical="top" wrapText="1"/>
      <protection locked="0"/>
    </xf>
    <xf numFmtId="0" fontId="4" fillId="0" borderId="1" xfId="2" applyFont="1" applyFill="1" applyBorder="1" applyAlignment="1">
      <alignment horizontal="center" vertical="top" wrapText="1"/>
    </xf>
    <xf numFmtId="164" fontId="4" fillId="0" borderId="1" xfId="2" applyNumberFormat="1" applyFont="1" applyFill="1" applyBorder="1" applyAlignment="1">
      <alignment horizontal="right" vertical="top" wrapText="1"/>
    </xf>
    <xf numFmtId="49" fontId="4" fillId="0" borderId="1" xfId="2" applyNumberFormat="1" applyFont="1" applyFill="1" applyBorder="1" applyAlignment="1">
      <alignment horizontal="center" vertical="top" wrapText="1"/>
    </xf>
    <xf numFmtId="164" fontId="4" fillId="0" borderId="1" xfId="2" applyNumberFormat="1" applyFont="1" applyFill="1" applyBorder="1" applyAlignment="1" applyProtection="1">
      <alignment horizontal="right" vertical="top" wrapText="1"/>
      <protection locked="0"/>
    </xf>
    <xf numFmtId="164" fontId="4" fillId="0" borderId="1" xfId="1" applyNumberFormat="1" applyFont="1" applyFill="1" applyBorder="1" applyAlignment="1">
      <alignment horizontal="right" vertical="top"/>
    </xf>
    <xf numFmtId="164" fontId="4" fillId="0" borderId="0" xfId="0" applyNumberFormat="1" applyFont="1" applyFill="1" applyAlignment="1">
      <alignment vertical="top" wrapText="1"/>
    </xf>
    <xf numFmtId="164" fontId="5" fillId="0" borderId="0" xfId="0" applyNumberFormat="1" applyFont="1" applyFill="1" applyAlignment="1">
      <alignment horizontal="left" vertical="center" wrapText="1"/>
    </xf>
    <xf numFmtId="164" fontId="4" fillId="0" borderId="0" xfId="0" applyNumberFormat="1" applyFont="1" applyAlignment="1">
      <alignment vertical="top" wrapText="1"/>
    </xf>
    <xf numFmtId="164" fontId="4" fillId="0" borderId="0" xfId="0" applyNumberFormat="1" applyFont="1" applyFill="1" applyAlignment="1">
      <alignment horizontal="center" vertical="center" wrapText="1"/>
    </xf>
    <xf numFmtId="164" fontId="5" fillId="0" borderId="0" xfId="0" applyNumberFormat="1" applyFont="1" applyFill="1" applyAlignment="1">
      <alignment vertical="top" wrapText="1"/>
    </xf>
  </cellXfs>
  <cellStyles count="5">
    <cellStyle name="Обычный" xfId="0" builtinId="0"/>
    <cellStyle name="Обычный 2" xfId="4"/>
    <cellStyle name="Обычный 3" xfId="3"/>
    <cellStyle name="Плохой" xfId="2" builtinId="27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93"/>
  <sheetViews>
    <sheetView tabSelected="1" zoomScale="80" zoomScaleNormal="80" workbookViewId="0">
      <selection activeCell="F72" sqref="F72"/>
    </sheetView>
  </sheetViews>
  <sheetFormatPr defaultColWidth="8.88671875" defaultRowHeight="13.8" x14ac:dyDescent="0.3"/>
  <cols>
    <col min="1" max="1" width="5.88671875" style="1" customWidth="1"/>
    <col min="2" max="2" width="27.88671875" style="2" customWidth="1"/>
    <col min="3" max="3" width="22.33203125" style="2" customWidth="1"/>
    <col min="4" max="6" width="17.6640625" style="2" customWidth="1"/>
    <col min="7" max="7" width="14" style="1" customWidth="1"/>
    <col min="8" max="8" width="14" style="2" customWidth="1"/>
    <col min="9" max="9" width="15" style="2" customWidth="1"/>
    <col min="10" max="10" width="12.5546875" style="2" customWidth="1"/>
    <col min="11" max="11" width="11.6640625" style="2" customWidth="1"/>
    <col min="12" max="13" width="10.33203125" style="2" customWidth="1"/>
    <col min="14" max="14" width="12.6640625" style="2" customWidth="1"/>
    <col min="15" max="15" width="14.6640625" style="2" customWidth="1"/>
    <col min="16" max="16" width="14.6640625" style="46" customWidth="1"/>
    <col min="17" max="17" width="8.44140625" style="4" customWidth="1"/>
    <col min="18" max="18" width="8.88671875" style="2" customWidth="1"/>
    <col min="19" max="27" width="8.88671875" style="2"/>
    <col min="28" max="16384" width="8.88671875" style="5"/>
  </cols>
  <sheetData>
    <row r="1" spans="1:27" x14ac:dyDescent="0.3">
      <c r="N1" s="3" t="s">
        <v>0</v>
      </c>
      <c r="O1" s="3"/>
      <c r="P1" s="3"/>
    </row>
    <row r="2" spans="1:27" ht="18" x14ac:dyDescent="0.3">
      <c r="A2" s="6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</row>
    <row r="3" spans="1:27" ht="15" customHeight="1" x14ac:dyDescent="0.3">
      <c r="A3" s="8"/>
      <c r="B3" s="9"/>
      <c r="C3" s="9"/>
      <c r="D3" s="9"/>
      <c r="E3" s="9"/>
      <c r="F3" s="9"/>
      <c r="G3" s="10"/>
      <c r="H3" s="9"/>
      <c r="I3" s="9"/>
      <c r="J3" s="9"/>
      <c r="K3" s="9"/>
      <c r="L3" s="9"/>
      <c r="M3" s="9"/>
      <c r="N3" s="9"/>
      <c r="O3" s="9"/>
      <c r="P3" s="11"/>
    </row>
    <row r="4" spans="1:27" s="14" customFormat="1" ht="35.4" customHeight="1" x14ac:dyDescent="0.3">
      <c r="A4" s="12" t="s">
        <v>2</v>
      </c>
      <c r="B4" s="12" t="s">
        <v>3</v>
      </c>
      <c r="C4" s="12" t="s">
        <v>4</v>
      </c>
      <c r="D4" s="12" t="s">
        <v>5</v>
      </c>
      <c r="E4" s="12" t="s">
        <v>6</v>
      </c>
      <c r="F4" s="12" t="s">
        <v>7</v>
      </c>
      <c r="G4" s="12" t="s">
        <v>8</v>
      </c>
      <c r="H4" s="12" t="s">
        <v>9</v>
      </c>
      <c r="I4" s="12" t="s">
        <v>10</v>
      </c>
      <c r="J4" s="12" t="s">
        <v>11</v>
      </c>
      <c r="K4" s="12"/>
      <c r="L4" s="12"/>
      <c r="M4" s="12"/>
      <c r="N4" s="12" t="s">
        <v>12</v>
      </c>
      <c r="O4" s="12" t="s">
        <v>13</v>
      </c>
      <c r="P4" s="13" t="s">
        <v>14</v>
      </c>
      <c r="Q4" s="4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s="14" customFormat="1" ht="78.599999999999994" customHeight="1" x14ac:dyDescent="0.3">
      <c r="A5" s="15"/>
      <c r="B5" s="12"/>
      <c r="C5" s="12"/>
      <c r="D5" s="15"/>
      <c r="E5" s="15"/>
      <c r="F5" s="15"/>
      <c r="G5" s="12"/>
      <c r="H5" s="12"/>
      <c r="I5" s="12"/>
      <c r="J5" s="16" t="s">
        <v>15</v>
      </c>
      <c r="K5" s="16" t="s">
        <v>16</v>
      </c>
      <c r="L5" s="16" t="s">
        <v>17</v>
      </c>
      <c r="M5" s="16" t="s">
        <v>18</v>
      </c>
      <c r="N5" s="12"/>
      <c r="O5" s="15"/>
      <c r="P5" s="17"/>
      <c r="Q5" s="4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s="14" customFormat="1" ht="19.5" customHeight="1" x14ac:dyDescent="0.3">
      <c r="A6" s="18" t="s">
        <v>19</v>
      </c>
      <c r="B6" s="18"/>
      <c r="C6" s="18"/>
      <c r="D6" s="18"/>
      <c r="E6" s="19">
        <f>E10+E12+E13+E14+E15+E16+E17+E18+E19+E20+E21+E22+E23+E24+E25+E26+E28+E29+E31+E33+E34+E35+E36+E37+E38+E39+E40+E41+E42+E43+E44+E45+E46+E47+E48+E49+E50+E51+E53+E55+E56+E58+E60+E62+E63+E65+E67+E69+E70+E71+E72</f>
        <v>76902.945849999989</v>
      </c>
      <c r="F6" s="19">
        <f>F10+F12+F13+F14+F15+F16+F17+F18+F19+F20+F21+F22+F23+F24+F25+F26+F28+F29+F31+F33+F34+F35+F36+F37+F38+F39+F40+F41+F42+F43+F44+F45+F46+F47+F48+F49+F50+F51+F53+F55+F56+F58+F60+F62+F63+F65+F67+F69+F70+F71+F72</f>
        <v>4372662.5249079997</v>
      </c>
      <c r="G6" s="19"/>
      <c r="H6" s="19">
        <f t="shared" ref="H6:P6" si="0">H10+H12+H13+H14+H15+H16+H17+H18+H19+H20+H21+H22+H23+H24+H25+H26+H28+H29+H31+H33+H34+H35+H36+H37+H38+H39+H40+H41+H42+H43+H44+H45+H46+H47+H48+H49+H50+H51+H53+H55+H56+H58+H60+H62+H63+H65+H67+H69+H70+H71+H72</f>
        <v>3188122.7616999997</v>
      </c>
      <c r="I6" s="19">
        <f t="shared" si="0"/>
        <v>3188122.8617099999</v>
      </c>
      <c r="J6" s="19">
        <f t="shared" si="0"/>
        <v>1257527.06672</v>
      </c>
      <c r="K6" s="19">
        <f t="shared" si="0"/>
        <v>1473837.3601500001</v>
      </c>
      <c r="L6" s="19">
        <f t="shared" si="0"/>
        <v>455888.41651999997</v>
      </c>
      <c r="M6" s="19">
        <f t="shared" si="0"/>
        <v>60</v>
      </c>
      <c r="N6" s="19">
        <f t="shared" si="0"/>
        <v>3106750.6617100006</v>
      </c>
      <c r="O6" s="19">
        <f t="shared" si="0"/>
        <v>3225420.4488075199</v>
      </c>
      <c r="P6" s="19">
        <f t="shared" si="0"/>
        <v>3434957.9076926657</v>
      </c>
      <c r="Q6" s="4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s="14" customFormat="1" ht="19.5" customHeight="1" x14ac:dyDescent="0.3">
      <c r="A7" s="18" t="s">
        <v>20</v>
      </c>
      <c r="B7" s="18"/>
      <c r="C7" s="18"/>
      <c r="D7" s="18"/>
      <c r="E7" s="19">
        <f>E10+E12+E13+E14+E15+E16+E17+E18+E19+E20+E21+E22+E23+E24+E25+E26+E28+E29+E31+E33+E34+E35+E36+E37+E38+E39+E40+E41+E42+E43+E44+E45+E46+E47+E48+E49+E50+E51</f>
        <v>16050.608</v>
      </c>
      <c r="F7" s="19">
        <f>F10+F12+F13+F14+F15+F16+F17+F18+F19+F20+F21+F22+F23+F24+F25+F26+F28+F29+F31+F33+F34+F35+F36+F37+F38+F39+F40+F41+F42+F43+F44+F45+F46+F47+F48+F49+F50+F51</f>
        <v>684724.33</v>
      </c>
      <c r="G7" s="19"/>
      <c r="H7" s="19">
        <f t="shared" ref="H7:P7" si="1">H10+H12+H13+H14+H15+H16+H17+H18+H19+H20+H21+H22+H23+H24+H25+H26+H28+H29+H31+H33+H34+H35+H36+H37+H38+H39+H40+H41+H42+H43+H44+H45+H46+H47+H48+H49+H50+H51</f>
        <v>453881.8526300001</v>
      </c>
      <c r="I7" s="19">
        <f t="shared" si="1"/>
        <v>453881.85264000006</v>
      </c>
      <c r="J7" s="19">
        <f t="shared" si="1"/>
        <v>4505.527</v>
      </c>
      <c r="K7" s="19">
        <f t="shared" si="1"/>
        <v>448133.25114000007</v>
      </c>
      <c r="L7" s="19">
        <f t="shared" si="1"/>
        <v>373.0745</v>
      </c>
      <c r="M7" s="19">
        <f t="shared" si="1"/>
        <v>60</v>
      </c>
      <c r="N7" s="19">
        <f t="shared" si="1"/>
        <v>372509.6526400001</v>
      </c>
      <c r="O7" s="19">
        <f t="shared" si="1"/>
        <v>720247.88468706049</v>
      </c>
      <c r="P7" s="19">
        <f t="shared" si="1"/>
        <v>753501.90274266526</v>
      </c>
      <c r="Q7" s="4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s="14" customFormat="1" ht="19.5" customHeight="1" x14ac:dyDescent="0.3">
      <c r="A8" s="18" t="s">
        <v>21</v>
      </c>
      <c r="B8" s="18"/>
      <c r="C8" s="18"/>
      <c r="D8" s="18"/>
      <c r="E8" s="19">
        <f>E53+E55+E56+E58+E60+E62+E63+E65+E67+E69+E70+E71+E72</f>
        <v>60852.337849999996</v>
      </c>
      <c r="F8" s="19">
        <f>F53+F55+F56+F58+F60+F62+F63+F65+F67+F69+F70+F71+F72</f>
        <v>3687938.1949080001</v>
      </c>
      <c r="G8" s="19"/>
      <c r="H8" s="19">
        <f t="shared" ref="H8:P8" si="2">H53+H55+H56+H58+H60+H62+H63+H65+H67+H69+H70+H71+H72</f>
        <v>2734240.9090700001</v>
      </c>
      <c r="I8" s="19">
        <f t="shared" si="2"/>
        <v>2734241.0090699997</v>
      </c>
      <c r="J8" s="19">
        <f t="shared" si="2"/>
        <v>1253021.53972</v>
      </c>
      <c r="K8" s="19">
        <f t="shared" si="2"/>
        <v>1025704.10901</v>
      </c>
      <c r="L8" s="19">
        <f t="shared" si="2"/>
        <v>455515.34201999998</v>
      </c>
      <c r="M8" s="19">
        <f t="shared" si="2"/>
        <v>0</v>
      </c>
      <c r="N8" s="19">
        <f t="shared" si="2"/>
        <v>2734241.0090699997</v>
      </c>
      <c r="O8" s="19">
        <f t="shared" si="2"/>
        <v>2505172.5641204594</v>
      </c>
      <c r="P8" s="19">
        <f t="shared" si="2"/>
        <v>2681456.0049500004</v>
      </c>
      <c r="Q8" s="4"/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 s="14" customFormat="1" ht="28.95" customHeight="1" x14ac:dyDescent="0.3">
      <c r="A9" s="20" t="s">
        <v>22</v>
      </c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4"/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 ht="69" x14ac:dyDescent="0.3">
      <c r="A10" s="16" t="s">
        <v>23</v>
      </c>
      <c r="B10" s="21" t="s">
        <v>24</v>
      </c>
      <c r="C10" s="22" t="s">
        <v>25</v>
      </c>
      <c r="D10" s="22" t="s">
        <v>26</v>
      </c>
      <c r="E10" s="23"/>
      <c r="F10" s="23">
        <v>12545.19</v>
      </c>
      <c r="G10" s="22" t="s">
        <v>27</v>
      </c>
      <c r="H10" s="23">
        <v>6030.41</v>
      </c>
      <c r="I10" s="23">
        <v>6030.41</v>
      </c>
      <c r="J10" s="23">
        <v>1786.527</v>
      </c>
      <c r="K10" s="23">
        <v>3870.8085000000001</v>
      </c>
      <c r="L10" s="23">
        <v>373.0745</v>
      </c>
      <c r="M10" s="23"/>
      <c r="N10" s="23">
        <v>6030.41</v>
      </c>
      <c r="O10" s="23">
        <v>8843.2000000000007</v>
      </c>
      <c r="P10" s="23">
        <v>9109.6</v>
      </c>
    </row>
    <row r="11" spans="1:27" ht="24.6" customHeight="1" x14ac:dyDescent="0.3">
      <c r="A11" s="24" t="s">
        <v>28</v>
      </c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</row>
    <row r="12" spans="1:27" s="2" customFormat="1" ht="69" x14ac:dyDescent="0.3">
      <c r="A12" s="16" t="s">
        <v>29</v>
      </c>
      <c r="B12" s="21" t="s">
        <v>30</v>
      </c>
      <c r="C12" s="22" t="s">
        <v>31</v>
      </c>
      <c r="D12" s="26" t="s">
        <v>32</v>
      </c>
      <c r="E12" s="23"/>
      <c r="F12" s="27"/>
      <c r="G12" s="28">
        <v>1996</v>
      </c>
      <c r="H12" s="29">
        <v>32175.3</v>
      </c>
      <c r="I12" s="29">
        <v>32175.3</v>
      </c>
      <c r="J12" s="29"/>
      <c r="K12" s="29">
        <v>32175.3</v>
      </c>
      <c r="L12" s="29"/>
      <c r="M12" s="29"/>
      <c r="N12" s="29"/>
      <c r="O12" s="29"/>
      <c r="P12" s="30"/>
      <c r="Q12" s="4"/>
    </row>
    <row r="13" spans="1:27" s="2" customFormat="1" ht="61.95" customHeight="1" x14ac:dyDescent="0.3">
      <c r="A13" s="16" t="s">
        <v>33</v>
      </c>
      <c r="B13" s="21" t="s">
        <v>34</v>
      </c>
      <c r="C13" s="22" t="s">
        <v>35</v>
      </c>
      <c r="D13" s="26" t="s">
        <v>32</v>
      </c>
      <c r="E13" s="29"/>
      <c r="F13" s="27"/>
      <c r="G13" s="28">
        <v>1996</v>
      </c>
      <c r="H13" s="29">
        <v>6905.1</v>
      </c>
      <c r="I13" s="29">
        <v>6905.1</v>
      </c>
      <c r="J13" s="29"/>
      <c r="K13" s="29">
        <v>6095.1</v>
      </c>
      <c r="L13" s="29"/>
      <c r="M13" s="29"/>
      <c r="N13" s="29"/>
      <c r="O13" s="29"/>
      <c r="P13" s="30"/>
      <c r="Q13" s="4"/>
    </row>
    <row r="14" spans="1:27" s="2" customFormat="1" ht="69" x14ac:dyDescent="0.3">
      <c r="A14" s="16" t="s">
        <v>36</v>
      </c>
      <c r="B14" s="21" t="s">
        <v>37</v>
      </c>
      <c r="C14" s="22" t="s">
        <v>38</v>
      </c>
      <c r="D14" s="26" t="s">
        <v>32</v>
      </c>
      <c r="E14" s="29"/>
      <c r="F14" s="27"/>
      <c r="G14" s="28">
        <v>1996</v>
      </c>
      <c r="H14" s="29">
        <v>105.8</v>
      </c>
      <c r="I14" s="29">
        <v>105.8</v>
      </c>
      <c r="J14" s="29"/>
      <c r="K14" s="29">
        <v>105.8</v>
      </c>
      <c r="L14" s="29"/>
      <c r="M14" s="29"/>
      <c r="N14" s="29"/>
      <c r="O14" s="29"/>
      <c r="P14" s="30"/>
      <c r="Q14" s="4"/>
    </row>
    <row r="15" spans="1:27" s="2" customFormat="1" ht="55.2" x14ac:dyDescent="0.3">
      <c r="A15" s="16" t="s">
        <v>39</v>
      </c>
      <c r="B15" s="21" t="s">
        <v>40</v>
      </c>
      <c r="C15" s="22" t="s">
        <v>41</v>
      </c>
      <c r="D15" s="26" t="s">
        <v>32</v>
      </c>
      <c r="E15" s="29"/>
      <c r="F15" s="27"/>
      <c r="G15" s="28">
        <v>1996</v>
      </c>
      <c r="H15" s="29">
        <v>636.1</v>
      </c>
      <c r="I15" s="29">
        <v>636.1</v>
      </c>
      <c r="J15" s="29"/>
      <c r="K15" s="29">
        <v>636.1</v>
      </c>
      <c r="L15" s="29"/>
      <c r="M15" s="29"/>
      <c r="N15" s="29"/>
      <c r="O15" s="29"/>
      <c r="P15" s="30"/>
      <c r="Q15" s="4"/>
    </row>
    <row r="16" spans="1:27" s="2" customFormat="1" ht="69" x14ac:dyDescent="0.3">
      <c r="A16" s="16" t="s">
        <v>42</v>
      </c>
      <c r="B16" s="21" t="s">
        <v>43</v>
      </c>
      <c r="C16" s="22" t="s">
        <v>44</v>
      </c>
      <c r="D16" s="26" t="s">
        <v>32</v>
      </c>
      <c r="E16" s="29"/>
      <c r="F16" s="27"/>
      <c r="G16" s="28">
        <v>1996</v>
      </c>
      <c r="H16" s="29">
        <v>508</v>
      </c>
      <c r="I16" s="29">
        <v>508</v>
      </c>
      <c r="J16" s="29"/>
      <c r="K16" s="29">
        <v>508</v>
      </c>
      <c r="L16" s="29"/>
      <c r="M16" s="29"/>
      <c r="N16" s="29"/>
      <c r="O16" s="29"/>
      <c r="P16" s="30"/>
      <c r="Q16" s="4"/>
    </row>
    <row r="17" spans="1:17" s="2" customFormat="1" ht="46.95" customHeight="1" x14ac:dyDescent="0.3">
      <c r="A17" s="16" t="s">
        <v>45</v>
      </c>
      <c r="B17" s="21" t="s">
        <v>46</v>
      </c>
      <c r="C17" s="22" t="s">
        <v>47</v>
      </c>
      <c r="D17" s="26" t="s">
        <v>32</v>
      </c>
      <c r="E17" s="29"/>
      <c r="F17" s="27"/>
      <c r="G17" s="28">
        <v>1996</v>
      </c>
      <c r="H17" s="29">
        <v>1342.6</v>
      </c>
      <c r="I17" s="29">
        <v>1342.6</v>
      </c>
      <c r="J17" s="29"/>
      <c r="K17" s="29">
        <v>1342.6</v>
      </c>
      <c r="L17" s="29"/>
      <c r="M17" s="29"/>
      <c r="N17" s="29"/>
      <c r="O17" s="29"/>
      <c r="P17" s="30"/>
      <c r="Q17" s="4"/>
    </row>
    <row r="18" spans="1:17" s="2" customFormat="1" ht="47.4" customHeight="1" x14ac:dyDescent="0.3">
      <c r="A18" s="16" t="s">
        <v>48</v>
      </c>
      <c r="B18" s="21" t="s">
        <v>46</v>
      </c>
      <c r="C18" s="22" t="s">
        <v>49</v>
      </c>
      <c r="D18" s="26" t="s">
        <v>32</v>
      </c>
      <c r="E18" s="29"/>
      <c r="F18" s="27"/>
      <c r="G18" s="28">
        <v>1996</v>
      </c>
      <c r="H18" s="29">
        <v>72</v>
      </c>
      <c r="I18" s="29">
        <v>72</v>
      </c>
      <c r="J18" s="29"/>
      <c r="K18" s="29">
        <v>72</v>
      </c>
      <c r="L18" s="29"/>
      <c r="M18" s="29"/>
      <c r="N18" s="29"/>
      <c r="O18" s="29"/>
      <c r="P18" s="30"/>
      <c r="Q18" s="4"/>
    </row>
    <row r="19" spans="1:17" s="2" customFormat="1" ht="47.4" customHeight="1" x14ac:dyDescent="0.3">
      <c r="A19" s="16" t="s">
        <v>50</v>
      </c>
      <c r="B19" s="21" t="s">
        <v>46</v>
      </c>
      <c r="C19" s="22" t="s">
        <v>51</v>
      </c>
      <c r="D19" s="26" t="s">
        <v>32</v>
      </c>
      <c r="E19" s="29"/>
      <c r="F19" s="27"/>
      <c r="G19" s="28">
        <v>1996</v>
      </c>
      <c r="H19" s="29">
        <v>460.4</v>
      </c>
      <c r="I19" s="29">
        <v>460.4</v>
      </c>
      <c r="J19" s="29"/>
      <c r="K19" s="29">
        <v>460.4</v>
      </c>
      <c r="L19" s="29"/>
      <c r="M19" s="29"/>
      <c r="N19" s="29"/>
      <c r="O19" s="29"/>
      <c r="P19" s="30"/>
      <c r="Q19" s="4"/>
    </row>
    <row r="20" spans="1:17" s="2" customFormat="1" ht="47.4" customHeight="1" x14ac:dyDescent="0.3">
      <c r="A20" s="16" t="s">
        <v>52</v>
      </c>
      <c r="B20" s="21" t="s">
        <v>53</v>
      </c>
      <c r="C20" s="22" t="s">
        <v>54</v>
      </c>
      <c r="D20" s="26" t="s">
        <v>32</v>
      </c>
      <c r="E20" s="29"/>
      <c r="F20" s="27"/>
      <c r="G20" s="28">
        <v>1996</v>
      </c>
      <c r="H20" s="29">
        <v>2366.1</v>
      </c>
      <c r="I20" s="29">
        <v>2366.1</v>
      </c>
      <c r="J20" s="29"/>
      <c r="K20" s="29">
        <v>2366.1</v>
      </c>
      <c r="L20" s="29"/>
      <c r="M20" s="29"/>
      <c r="N20" s="29"/>
      <c r="O20" s="29"/>
      <c r="P20" s="30"/>
      <c r="Q20" s="4"/>
    </row>
    <row r="21" spans="1:17" s="2" customFormat="1" ht="47.4" customHeight="1" x14ac:dyDescent="0.3">
      <c r="A21" s="16" t="s">
        <v>55</v>
      </c>
      <c r="B21" s="21" t="s">
        <v>53</v>
      </c>
      <c r="C21" s="22" t="s">
        <v>56</v>
      </c>
      <c r="D21" s="26" t="s">
        <v>32</v>
      </c>
      <c r="E21" s="29"/>
      <c r="F21" s="27"/>
      <c r="G21" s="28">
        <v>1996</v>
      </c>
      <c r="H21" s="29">
        <v>856.1</v>
      </c>
      <c r="I21" s="29">
        <v>856.1</v>
      </c>
      <c r="J21" s="29"/>
      <c r="K21" s="29">
        <v>856.1</v>
      </c>
      <c r="L21" s="29"/>
      <c r="M21" s="29"/>
      <c r="N21" s="29"/>
      <c r="O21" s="29"/>
      <c r="P21" s="30"/>
      <c r="Q21" s="4"/>
    </row>
    <row r="22" spans="1:17" s="2" customFormat="1" ht="45.6" customHeight="1" x14ac:dyDescent="0.3">
      <c r="A22" s="16" t="s">
        <v>57</v>
      </c>
      <c r="B22" s="21" t="s">
        <v>58</v>
      </c>
      <c r="C22" s="22" t="s">
        <v>59</v>
      </c>
      <c r="D22" s="26" t="s">
        <v>32</v>
      </c>
      <c r="E22" s="29"/>
      <c r="F22" s="27"/>
      <c r="G22" s="28">
        <v>1996</v>
      </c>
      <c r="H22" s="29">
        <v>1024.9000000000001</v>
      </c>
      <c r="I22" s="29">
        <v>1024.9000000000001</v>
      </c>
      <c r="J22" s="29"/>
      <c r="K22" s="29">
        <v>1024.9000000000001</v>
      </c>
      <c r="L22" s="29"/>
      <c r="M22" s="29"/>
      <c r="N22" s="29"/>
      <c r="O22" s="29"/>
      <c r="P22" s="30"/>
      <c r="Q22" s="4"/>
    </row>
    <row r="23" spans="1:17" s="2" customFormat="1" ht="45.6" customHeight="1" x14ac:dyDescent="0.3">
      <c r="A23" s="16" t="s">
        <v>60</v>
      </c>
      <c r="B23" s="21" t="s">
        <v>61</v>
      </c>
      <c r="C23" s="22" t="s">
        <v>62</v>
      </c>
      <c r="D23" s="26" t="s">
        <v>32</v>
      </c>
      <c r="E23" s="29"/>
      <c r="F23" s="27"/>
      <c r="G23" s="28">
        <v>1996</v>
      </c>
      <c r="H23" s="29">
        <v>1116.9000000000001</v>
      </c>
      <c r="I23" s="29">
        <v>1116.9000000000001</v>
      </c>
      <c r="J23" s="29"/>
      <c r="K23" s="29">
        <v>1116.9000000000001</v>
      </c>
      <c r="L23" s="29"/>
      <c r="M23" s="29"/>
      <c r="N23" s="29"/>
      <c r="O23" s="29"/>
      <c r="P23" s="30"/>
      <c r="Q23" s="4"/>
    </row>
    <row r="24" spans="1:17" s="2" customFormat="1" ht="45.6" customHeight="1" x14ac:dyDescent="0.3">
      <c r="A24" s="16" t="s">
        <v>63</v>
      </c>
      <c r="B24" s="21" t="s">
        <v>61</v>
      </c>
      <c r="C24" s="22" t="s">
        <v>64</v>
      </c>
      <c r="D24" s="26" t="s">
        <v>32</v>
      </c>
      <c r="E24" s="29"/>
      <c r="F24" s="27"/>
      <c r="G24" s="28">
        <v>1996</v>
      </c>
      <c r="H24" s="29">
        <v>89.4</v>
      </c>
      <c r="I24" s="29">
        <v>89.4</v>
      </c>
      <c r="J24" s="29"/>
      <c r="K24" s="29">
        <v>89.4</v>
      </c>
      <c r="L24" s="29"/>
      <c r="M24" s="29"/>
      <c r="N24" s="29"/>
      <c r="O24" s="29"/>
      <c r="P24" s="30"/>
      <c r="Q24" s="4"/>
    </row>
    <row r="25" spans="1:17" s="2" customFormat="1" ht="45.6" customHeight="1" x14ac:dyDescent="0.3">
      <c r="A25" s="16" t="s">
        <v>65</v>
      </c>
      <c r="B25" s="21" t="s">
        <v>61</v>
      </c>
      <c r="C25" s="22" t="s">
        <v>66</v>
      </c>
      <c r="D25" s="26" t="s">
        <v>32</v>
      </c>
      <c r="E25" s="29"/>
      <c r="F25" s="27"/>
      <c r="G25" s="28">
        <v>1996</v>
      </c>
      <c r="H25" s="29">
        <v>1880.8</v>
      </c>
      <c r="I25" s="29">
        <v>1880.8</v>
      </c>
      <c r="J25" s="29"/>
      <c r="K25" s="29">
        <v>1880.8</v>
      </c>
      <c r="L25" s="29"/>
      <c r="M25" s="29"/>
      <c r="N25" s="29"/>
      <c r="O25" s="29"/>
      <c r="P25" s="30"/>
      <c r="Q25" s="4"/>
    </row>
    <row r="26" spans="1:17" s="2" customFormat="1" ht="69" x14ac:dyDescent="0.3">
      <c r="A26" s="16" t="s">
        <v>67</v>
      </c>
      <c r="B26" s="21" t="s">
        <v>68</v>
      </c>
      <c r="C26" s="22" t="s">
        <v>69</v>
      </c>
      <c r="D26" s="26" t="s">
        <v>70</v>
      </c>
      <c r="E26" s="29"/>
      <c r="F26" s="27"/>
      <c r="G26" s="28">
        <v>1996</v>
      </c>
      <c r="H26" s="29">
        <v>17268</v>
      </c>
      <c r="I26" s="29">
        <v>17268</v>
      </c>
      <c r="J26" s="29"/>
      <c r="K26" s="29">
        <v>17268</v>
      </c>
      <c r="L26" s="29"/>
      <c r="M26" s="29"/>
      <c r="N26" s="29"/>
      <c r="O26" s="29"/>
      <c r="P26" s="30"/>
      <c r="Q26" s="4"/>
    </row>
    <row r="27" spans="1:17" s="2" customFormat="1" ht="23.4" customHeight="1" x14ac:dyDescent="0.3">
      <c r="A27" s="24" t="s">
        <v>71</v>
      </c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4"/>
    </row>
    <row r="28" spans="1:17" ht="69" x14ac:dyDescent="0.3">
      <c r="A28" s="16" t="s">
        <v>72</v>
      </c>
      <c r="B28" s="21" t="s">
        <v>73</v>
      </c>
      <c r="C28" s="22" t="s">
        <v>74</v>
      </c>
      <c r="D28" s="28">
        <v>2008</v>
      </c>
      <c r="E28" s="29">
        <v>1306.665</v>
      </c>
      <c r="F28" s="29">
        <v>285311.75</v>
      </c>
      <c r="G28" s="28">
        <v>2008</v>
      </c>
      <c r="H28" s="29">
        <v>106422.43339999999</v>
      </c>
      <c r="I28" s="29">
        <v>106422.43341</v>
      </c>
      <c r="J28" s="29"/>
      <c r="K28" s="29">
        <v>106422.43341</v>
      </c>
      <c r="L28" s="29"/>
      <c r="M28" s="29"/>
      <c r="N28" s="29">
        <v>106422.43341</v>
      </c>
      <c r="O28" s="29">
        <v>338202.4792949644</v>
      </c>
      <c r="P28" s="29">
        <v>353759.79334253276</v>
      </c>
    </row>
    <row r="29" spans="1:17" ht="61.95" customHeight="1" x14ac:dyDescent="0.3">
      <c r="A29" s="16" t="s">
        <v>75</v>
      </c>
      <c r="B29" s="21" t="s">
        <v>76</v>
      </c>
      <c r="C29" s="22" t="s">
        <v>77</v>
      </c>
      <c r="D29" s="28">
        <v>2011</v>
      </c>
      <c r="E29" s="29">
        <v>2952.5430000000001</v>
      </c>
      <c r="F29" s="29">
        <v>386053.19</v>
      </c>
      <c r="G29" s="28">
        <v>2008</v>
      </c>
      <c r="H29" s="29">
        <v>138794.70923000001</v>
      </c>
      <c r="I29" s="29">
        <v>138794.70923000001</v>
      </c>
      <c r="J29" s="29"/>
      <c r="K29" s="29">
        <v>138794.70923000001</v>
      </c>
      <c r="L29" s="29"/>
      <c r="M29" s="29"/>
      <c r="N29" s="29">
        <v>138794.70923000001</v>
      </c>
      <c r="O29" s="29">
        <v>372463.56539209606</v>
      </c>
      <c r="P29" s="29">
        <v>389596.88940013252</v>
      </c>
    </row>
    <row r="30" spans="1:17" ht="25.95" customHeight="1" x14ac:dyDescent="0.3">
      <c r="A30" s="24" t="s">
        <v>78</v>
      </c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</row>
    <row r="31" spans="1:17" ht="59.4" customHeight="1" x14ac:dyDescent="0.3">
      <c r="A31" s="16" t="s">
        <v>79</v>
      </c>
      <c r="B31" s="21" t="s">
        <v>80</v>
      </c>
      <c r="C31" s="22" t="s">
        <v>81</v>
      </c>
      <c r="D31" s="22" t="s">
        <v>82</v>
      </c>
      <c r="E31" s="23"/>
      <c r="F31" s="23">
        <v>814.2</v>
      </c>
      <c r="G31" s="22">
        <v>2007</v>
      </c>
      <c r="H31" s="23">
        <v>450</v>
      </c>
      <c r="I31" s="23">
        <v>450</v>
      </c>
      <c r="J31" s="23"/>
      <c r="K31" s="23">
        <v>450</v>
      </c>
      <c r="L31" s="23"/>
      <c r="M31" s="23"/>
      <c r="N31" s="23">
        <v>450</v>
      </c>
      <c r="O31" s="23">
        <v>738.64</v>
      </c>
      <c r="P31" s="23">
        <v>772.62</v>
      </c>
    </row>
    <row r="32" spans="1:17" ht="23.4" customHeight="1" x14ac:dyDescent="0.3">
      <c r="A32" s="24" t="s">
        <v>83</v>
      </c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</row>
    <row r="33" spans="1:17" ht="34.950000000000003" customHeight="1" x14ac:dyDescent="0.3">
      <c r="A33" s="16" t="s">
        <v>84</v>
      </c>
      <c r="B33" s="21" t="s">
        <v>85</v>
      </c>
      <c r="C33" s="22" t="s">
        <v>86</v>
      </c>
      <c r="D33" s="22" t="s">
        <v>87</v>
      </c>
      <c r="E33" s="23">
        <v>5654.6</v>
      </c>
      <c r="F33" s="23"/>
      <c r="G33" s="22" t="s">
        <v>88</v>
      </c>
      <c r="H33" s="23">
        <v>19515.3</v>
      </c>
      <c r="I33" s="23">
        <v>19515.3</v>
      </c>
      <c r="J33" s="23"/>
      <c r="K33" s="23">
        <v>19515.3</v>
      </c>
      <c r="L33" s="23"/>
      <c r="M33" s="23"/>
      <c r="N33" s="23">
        <v>19515.3</v>
      </c>
      <c r="O33" s="23"/>
      <c r="P33" s="23"/>
    </row>
    <row r="34" spans="1:17" ht="63" customHeight="1" x14ac:dyDescent="0.3">
      <c r="A34" s="16" t="s">
        <v>89</v>
      </c>
      <c r="B34" s="21" t="s">
        <v>90</v>
      </c>
      <c r="C34" s="22" t="s">
        <v>91</v>
      </c>
      <c r="D34" s="22" t="s">
        <v>87</v>
      </c>
      <c r="E34" s="23"/>
      <c r="F34" s="23"/>
      <c r="G34" s="22" t="s">
        <v>92</v>
      </c>
      <c r="H34" s="23">
        <v>2709.3</v>
      </c>
      <c r="I34" s="23">
        <v>2709.3</v>
      </c>
      <c r="J34" s="23"/>
      <c r="K34" s="23">
        <v>2709.3</v>
      </c>
      <c r="L34" s="23"/>
      <c r="M34" s="23"/>
      <c r="N34" s="23">
        <v>2709.3</v>
      </c>
      <c r="O34" s="23"/>
      <c r="P34" s="23"/>
    </row>
    <row r="35" spans="1:17" ht="47.4" customHeight="1" x14ac:dyDescent="0.3">
      <c r="A35" s="16" t="s">
        <v>93</v>
      </c>
      <c r="B35" s="21" t="s">
        <v>94</v>
      </c>
      <c r="C35" s="22" t="s">
        <v>91</v>
      </c>
      <c r="D35" s="22" t="s">
        <v>87</v>
      </c>
      <c r="E35" s="23"/>
      <c r="F35" s="23"/>
      <c r="G35" s="22" t="s">
        <v>88</v>
      </c>
      <c r="H35" s="23">
        <v>1955</v>
      </c>
      <c r="I35" s="23">
        <v>1955</v>
      </c>
      <c r="J35" s="23"/>
      <c r="K35" s="23">
        <v>1955</v>
      </c>
      <c r="L35" s="23"/>
      <c r="M35" s="23"/>
      <c r="N35" s="23">
        <v>1954.7</v>
      </c>
      <c r="O35" s="23"/>
      <c r="P35" s="23"/>
    </row>
    <row r="36" spans="1:17" ht="33" customHeight="1" x14ac:dyDescent="0.3">
      <c r="A36" s="16" t="s">
        <v>95</v>
      </c>
      <c r="B36" s="21" t="s">
        <v>96</v>
      </c>
      <c r="C36" s="22" t="s">
        <v>91</v>
      </c>
      <c r="D36" s="22" t="s">
        <v>87</v>
      </c>
      <c r="E36" s="23"/>
      <c r="F36" s="23"/>
      <c r="G36" s="22" t="s">
        <v>92</v>
      </c>
      <c r="H36" s="23">
        <v>4094</v>
      </c>
      <c r="I36" s="23">
        <v>4094</v>
      </c>
      <c r="J36" s="23"/>
      <c r="K36" s="23">
        <v>4094</v>
      </c>
      <c r="L36" s="23"/>
      <c r="M36" s="23"/>
      <c r="N36" s="23">
        <v>4094</v>
      </c>
      <c r="O36" s="23"/>
      <c r="P36" s="23"/>
    </row>
    <row r="37" spans="1:17" ht="41.4" x14ac:dyDescent="0.3">
      <c r="A37" s="16" t="s">
        <v>97</v>
      </c>
      <c r="B37" s="21" t="s">
        <v>98</v>
      </c>
      <c r="C37" s="22" t="s">
        <v>99</v>
      </c>
      <c r="D37" s="22" t="str">
        <f>$D$26</f>
        <v xml:space="preserve">1995 (2007) корректировка ПСД </v>
      </c>
      <c r="E37" s="23"/>
      <c r="F37" s="23"/>
      <c r="G37" s="22" t="s">
        <v>100</v>
      </c>
      <c r="H37" s="23">
        <v>1855.9</v>
      </c>
      <c r="I37" s="23">
        <v>1855.9</v>
      </c>
      <c r="J37" s="23"/>
      <c r="K37" s="23">
        <v>1855.9</v>
      </c>
      <c r="L37" s="23"/>
      <c r="M37" s="23"/>
      <c r="N37" s="23">
        <v>1855.9</v>
      </c>
      <c r="O37" s="23"/>
      <c r="P37" s="23"/>
    </row>
    <row r="38" spans="1:17" ht="34.200000000000003" customHeight="1" x14ac:dyDescent="0.3">
      <c r="A38" s="16" t="s">
        <v>101</v>
      </c>
      <c r="B38" s="21" t="s">
        <v>102</v>
      </c>
      <c r="C38" s="22" t="s">
        <v>103</v>
      </c>
      <c r="D38" s="22" t="s">
        <v>87</v>
      </c>
      <c r="E38" s="23"/>
      <c r="F38" s="23"/>
      <c r="G38" s="22" t="s">
        <v>104</v>
      </c>
      <c r="H38" s="23">
        <v>1042.5</v>
      </c>
      <c r="I38" s="23">
        <v>1042.5</v>
      </c>
      <c r="J38" s="23"/>
      <c r="K38" s="23">
        <v>1042.5</v>
      </c>
      <c r="L38" s="23"/>
      <c r="M38" s="23"/>
      <c r="N38" s="23">
        <v>1042.5</v>
      </c>
      <c r="O38" s="23"/>
      <c r="P38" s="23"/>
    </row>
    <row r="39" spans="1:17" ht="55.2" x14ac:dyDescent="0.3">
      <c r="A39" s="16" t="s">
        <v>105</v>
      </c>
      <c r="B39" s="21" t="s">
        <v>106</v>
      </c>
      <c r="C39" s="22" t="s">
        <v>107</v>
      </c>
      <c r="D39" s="22" t="s">
        <v>87</v>
      </c>
      <c r="E39" s="23"/>
      <c r="F39" s="23"/>
      <c r="G39" s="31" t="s">
        <v>88</v>
      </c>
      <c r="H39" s="23">
        <v>4340</v>
      </c>
      <c r="I39" s="23">
        <v>4340</v>
      </c>
      <c r="J39" s="23"/>
      <c r="K39" s="23">
        <v>4340</v>
      </c>
      <c r="L39" s="23"/>
      <c r="M39" s="23"/>
      <c r="N39" s="23">
        <v>4340</v>
      </c>
      <c r="O39" s="23"/>
      <c r="P39" s="23"/>
      <c r="Q39" s="32"/>
    </row>
    <row r="40" spans="1:17" ht="60" customHeight="1" x14ac:dyDescent="0.3">
      <c r="A40" s="16" t="s">
        <v>108</v>
      </c>
      <c r="B40" s="21" t="s">
        <v>109</v>
      </c>
      <c r="C40" s="22" t="s">
        <v>110</v>
      </c>
      <c r="D40" s="22" t="s">
        <v>87</v>
      </c>
      <c r="E40" s="23"/>
      <c r="F40" s="23"/>
      <c r="G40" s="22" t="s">
        <v>88</v>
      </c>
      <c r="H40" s="33">
        <v>4837</v>
      </c>
      <c r="I40" s="23">
        <v>4837</v>
      </c>
      <c r="J40" s="23"/>
      <c r="K40" s="33">
        <v>4837</v>
      </c>
      <c r="L40" s="23"/>
      <c r="M40" s="23"/>
      <c r="N40" s="23">
        <v>3937</v>
      </c>
      <c r="O40" s="23"/>
      <c r="P40" s="23"/>
      <c r="Q40" s="32"/>
    </row>
    <row r="41" spans="1:17" ht="41.4" x14ac:dyDescent="0.3">
      <c r="A41" s="16" t="s">
        <v>111</v>
      </c>
      <c r="B41" s="21" t="s">
        <v>112</v>
      </c>
      <c r="C41" s="22" t="s">
        <v>113</v>
      </c>
      <c r="D41" s="22" t="s">
        <v>87</v>
      </c>
      <c r="E41" s="23">
        <v>4043.8</v>
      </c>
      <c r="F41" s="23"/>
      <c r="G41" s="22" t="s">
        <v>88</v>
      </c>
      <c r="H41" s="23">
        <v>12478.1</v>
      </c>
      <c r="I41" s="23">
        <v>12478.1</v>
      </c>
      <c r="J41" s="23"/>
      <c r="K41" s="23">
        <v>12478.1</v>
      </c>
      <c r="L41" s="23"/>
      <c r="M41" s="23"/>
      <c r="N41" s="23">
        <v>2398.6999999999998</v>
      </c>
      <c r="O41" s="23"/>
      <c r="P41" s="23">
        <v>263</v>
      </c>
      <c r="Q41" s="32"/>
    </row>
    <row r="42" spans="1:17" ht="69" x14ac:dyDescent="0.3">
      <c r="A42" s="16" t="s">
        <v>114</v>
      </c>
      <c r="B42" s="21" t="s">
        <v>115</v>
      </c>
      <c r="C42" s="28" t="s">
        <v>116</v>
      </c>
      <c r="D42" s="22" t="s">
        <v>87</v>
      </c>
      <c r="E42" s="23"/>
      <c r="F42" s="23"/>
      <c r="G42" s="28" t="s">
        <v>88</v>
      </c>
      <c r="H42" s="23">
        <v>5102.8999999999996</v>
      </c>
      <c r="I42" s="23">
        <v>5102.8999999999996</v>
      </c>
      <c r="J42" s="29">
        <v>1068</v>
      </c>
      <c r="K42" s="29">
        <v>4034.9</v>
      </c>
      <c r="L42" s="23"/>
      <c r="M42" s="23"/>
      <c r="N42" s="29">
        <v>5102.8999999999996</v>
      </c>
      <c r="O42" s="23"/>
      <c r="P42" s="23"/>
    </row>
    <row r="43" spans="1:17" ht="41.4" x14ac:dyDescent="0.3">
      <c r="A43" s="16" t="s">
        <v>117</v>
      </c>
      <c r="B43" s="21" t="s">
        <v>118</v>
      </c>
      <c r="C43" s="28" t="s">
        <v>116</v>
      </c>
      <c r="D43" s="22" t="s">
        <v>87</v>
      </c>
      <c r="E43" s="23">
        <v>121.4</v>
      </c>
      <c r="F43" s="23"/>
      <c r="G43" s="28" t="s">
        <v>88</v>
      </c>
      <c r="H43" s="23">
        <v>3589.1</v>
      </c>
      <c r="I43" s="23">
        <v>3589.1</v>
      </c>
      <c r="J43" s="29">
        <v>291</v>
      </c>
      <c r="K43" s="29">
        <v>3298.1</v>
      </c>
      <c r="L43" s="23"/>
      <c r="M43" s="23"/>
      <c r="N43" s="29">
        <v>3589.1</v>
      </c>
      <c r="O43" s="23"/>
      <c r="P43" s="23"/>
    </row>
    <row r="44" spans="1:17" ht="41.4" x14ac:dyDescent="0.3">
      <c r="A44" s="16" t="s">
        <v>119</v>
      </c>
      <c r="B44" s="21" t="s">
        <v>120</v>
      </c>
      <c r="C44" s="28" t="s">
        <v>121</v>
      </c>
      <c r="D44" s="22" t="s">
        <v>87</v>
      </c>
      <c r="E44" s="23">
        <v>321.10000000000002</v>
      </c>
      <c r="F44" s="23"/>
      <c r="G44" s="28" t="s">
        <v>100</v>
      </c>
      <c r="H44" s="23">
        <v>1918.2</v>
      </c>
      <c r="I44" s="23">
        <v>1918.2</v>
      </c>
      <c r="J44" s="29">
        <v>1360</v>
      </c>
      <c r="K44" s="29">
        <v>498.2</v>
      </c>
      <c r="L44" s="23"/>
      <c r="M44" s="23">
        <v>60</v>
      </c>
      <c r="N44" s="29">
        <v>1918.2</v>
      </c>
      <c r="O44" s="23"/>
      <c r="P44" s="23"/>
    </row>
    <row r="45" spans="1:17" ht="30.6" customHeight="1" x14ac:dyDescent="0.3">
      <c r="A45" s="16" t="s">
        <v>122</v>
      </c>
      <c r="B45" s="21" t="s">
        <v>123</v>
      </c>
      <c r="C45" s="28" t="s">
        <v>124</v>
      </c>
      <c r="D45" s="22" t="s">
        <v>87</v>
      </c>
      <c r="E45" s="23"/>
      <c r="F45" s="23"/>
      <c r="G45" s="28" t="s">
        <v>100</v>
      </c>
      <c r="H45" s="23">
        <v>2901.9</v>
      </c>
      <c r="I45" s="23">
        <v>2901.9</v>
      </c>
      <c r="J45" s="29"/>
      <c r="K45" s="29">
        <v>2901.9</v>
      </c>
      <c r="L45" s="23"/>
      <c r="M45" s="23"/>
      <c r="N45" s="29">
        <v>2901.9</v>
      </c>
      <c r="O45" s="23"/>
      <c r="P45" s="23"/>
    </row>
    <row r="46" spans="1:17" ht="55.2" x14ac:dyDescent="0.3">
      <c r="A46" s="16" t="s">
        <v>125</v>
      </c>
      <c r="B46" s="21" t="s">
        <v>126</v>
      </c>
      <c r="C46" s="22" t="s">
        <v>127</v>
      </c>
      <c r="D46" s="22" t="s">
        <v>87</v>
      </c>
      <c r="E46" s="23"/>
      <c r="F46" s="23"/>
      <c r="G46" s="28" t="s">
        <v>100</v>
      </c>
      <c r="H46" s="23">
        <v>5730.4</v>
      </c>
      <c r="I46" s="23">
        <v>5730.4</v>
      </c>
      <c r="J46" s="29"/>
      <c r="K46" s="29">
        <v>5730.4</v>
      </c>
      <c r="L46" s="23"/>
      <c r="M46" s="23"/>
      <c r="N46" s="29">
        <v>5730.4</v>
      </c>
      <c r="O46" s="23"/>
      <c r="P46" s="23"/>
      <c r="Q46" s="32"/>
    </row>
    <row r="47" spans="1:17" ht="30.6" customHeight="1" x14ac:dyDescent="0.3">
      <c r="A47" s="16" t="s">
        <v>128</v>
      </c>
      <c r="B47" s="21" t="s">
        <v>129</v>
      </c>
      <c r="C47" s="22" t="s">
        <v>130</v>
      </c>
      <c r="D47" s="22" t="s">
        <v>87</v>
      </c>
      <c r="E47" s="23"/>
      <c r="F47" s="23"/>
      <c r="G47" s="28" t="s">
        <v>88</v>
      </c>
      <c r="H47" s="29">
        <v>2540.6999999999998</v>
      </c>
      <c r="I47" s="23">
        <v>2540.6999999999998</v>
      </c>
      <c r="J47" s="29"/>
      <c r="K47" s="29">
        <v>2540.6999999999998</v>
      </c>
      <c r="L47" s="23"/>
      <c r="M47" s="23"/>
      <c r="N47" s="29">
        <v>2540.6999999999998</v>
      </c>
      <c r="O47" s="23"/>
      <c r="P47" s="23"/>
    </row>
    <row r="48" spans="1:17" ht="21.6" customHeight="1" x14ac:dyDescent="0.3">
      <c r="A48" s="16" t="s">
        <v>131</v>
      </c>
      <c r="B48" s="34" t="s">
        <v>132</v>
      </c>
      <c r="C48" s="22" t="s">
        <v>133</v>
      </c>
      <c r="D48" s="22" t="s">
        <v>87</v>
      </c>
      <c r="E48" s="23"/>
      <c r="F48" s="23"/>
      <c r="G48" s="35" t="s">
        <v>88</v>
      </c>
      <c r="H48" s="29">
        <v>19520.5</v>
      </c>
      <c r="I48" s="23">
        <v>19520.5</v>
      </c>
      <c r="J48" s="23"/>
      <c r="K48" s="36">
        <v>19520.5</v>
      </c>
      <c r="L48" s="23"/>
      <c r="M48" s="23"/>
      <c r="N48" s="36">
        <v>19520.5</v>
      </c>
      <c r="O48" s="23"/>
      <c r="P48" s="23"/>
    </row>
    <row r="49" spans="1:16" ht="69" x14ac:dyDescent="0.3">
      <c r="A49" s="16" t="s">
        <v>134</v>
      </c>
      <c r="B49" s="37" t="s">
        <v>135</v>
      </c>
      <c r="C49" s="22" t="s">
        <v>133</v>
      </c>
      <c r="D49" s="22" t="s">
        <v>87</v>
      </c>
      <c r="E49" s="23">
        <v>1650.5</v>
      </c>
      <c r="F49" s="23"/>
      <c r="G49" s="35" t="s">
        <v>88</v>
      </c>
      <c r="H49" s="29">
        <v>35255.9</v>
      </c>
      <c r="I49" s="23">
        <v>35255.9</v>
      </c>
      <c r="J49" s="23"/>
      <c r="K49" s="36">
        <v>35255.9</v>
      </c>
      <c r="L49" s="23"/>
      <c r="M49" s="23"/>
      <c r="N49" s="36">
        <v>31670.9</v>
      </c>
      <c r="O49" s="23"/>
      <c r="P49" s="23"/>
    </row>
    <row r="50" spans="1:16" ht="55.2" x14ac:dyDescent="0.3">
      <c r="A50" s="16" t="s">
        <v>136</v>
      </c>
      <c r="B50" s="37" t="s">
        <v>137</v>
      </c>
      <c r="C50" s="22" t="s">
        <v>133</v>
      </c>
      <c r="D50" s="22" t="s">
        <v>87</v>
      </c>
      <c r="E50" s="23"/>
      <c r="F50" s="23"/>
      <c r="G50" s="35" t="s">
        <v>88</v>
      </c>
      <c r="H50" s="29">
        <v>3600.8</v>
      </c>
      <c r="I50" s="23">
        <v>3600.8</v>
      </c>
      <c r="J50" s="23"/>
      <c r="K50" s="36">
        <v>3600.8</v>
      </c>
      <c r="L50" s="23"/>
      <c r="M50" s="23"/>
      <c r="N50" s="36">
        <v>3600.8</v>
      </c>
      <c r="O50" s="23"/>
      <c r="P50" s="23"/>
    </row>
    <row r="51" spans="1:16" ht="60" customHeight="1" x14ac:dyDescent="0.3">
      <c r="A51" s="16" t="s">
        <v>138</v>
      </c>
      <c r="B51" s="37" t="s">
        <v>139</v>
      </c>
      <c r="C51" s="22" t="s">
        <v>133</v>
      </c>
      <c r="D51" s="22" t="s">
        <v>87</v>
      </c>
      <c r="E51" s="23"/>
      <c r="F51" s="23"/>
      <c r="G51" s="28" t="s">
        <v>140</v>
      </c>
      <c r="H51" s="29">
        <v>2389.3000000000002</v>
      </c>
      <c r="I51" s="23">
        <v>2389.3000000000002</v>
      </c>
      <c r="J51" s="23"/>
      <c r="K51" s="29">
        <v>2389.3000000000002</v>
      </c>
      <c r="L51" s="23"/>
      <c r="M51" s="23"/>
      <c r="N51" s="29">
        <v>2389.3000000000002</v>
      </c>
      <c r="O51" s="23"/>
      <c r="P51" s="23"/>
    </row>
    <row r="52" spans="1:16" ht="18.600000000000001" customHeight="1" x14ac:dyDescent="0.3">
      <c r="A52" s="24" t="s">
        <v>141</v>
      </c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</row>
    <row r="53" spans="1:16" ht="46.2" customHeight="1" x14ac:dyDescent="0.3">
      <c r="A53" s="16" t="s">
        <v>142</v>
      </c>
      <c r="B53" s="21" t="s">
        <v>143</v>
      </c>
      <c r="C53" s="22" t="s">
        <v>144</v>
      </c>
      <c r="D53" s="38"/>
      <c r="E53" s="23"/>
      <c r="F53" s="23"/>
      <c r="G53" s="22">
        <v>2010</v>
      </c>
      <c r="H53" s="23">
        <v>6098.8</v>
      </c>
      <c r="I53" s="23">
        <v>6098.9</v>
      </c>
      <c r="J53" s="23"/>
      <c r="K53" s="23">
        <v>6000</v>
      </c>
      <c r="L53" s="23">
        <v>98.9</v>
      </c>
      <c r="M53" s="23"/>
      <c r="N53" s="23">
        <v>6098.9</v>
      </c>
      <c r="O53" s="30"/>
      <c r="P53" s="39"/>
    </row>
    <row r="54" spans="1:16" ht="26.4" customHeight="1" x14ac:dyDescent="0.3">
      <c r="A54" s="24" t="s">
        <v>145</v>
      </c>
      <c r="B54" s="24"/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</row>
    <row r="55" spans="1:16" ht="69" x14ac:dyDescent="0.3">
      <c r="A55" s="16" t="s">
        <v>146</v>
      </c>
      <c r="B55" s="21" t="s">
        <v>147</v>
      </c>
      <c r="C55" s="22" t="s">
        <v>148</v>
      </c>
      <c r="D55" s="22">
        <v>2006</v>
      </c>
      <c r="E55" s="23"/>
      <c r="F55" s="23"/>
      <c r="G55" s="22">
        <v>2007</v>
      </c>
      <c r="H55" s="23">
        <v>1516.53</v>
      </c>
      <c r="I55" s="23">
        <v>1516.53</v>
      </c>
      <c r="J55" s="23"/>
      <c r="K55" s="23">
        <v>1000</v>
      </c>
      <c r="L55" s="23">
        <v>516.53</v>
      </c>
      <c r="M55" s="23"/>
      <c r="N55" s="23">
        <v>1516.53</v>
      </c>
      <c r="O55" s="23"/>
      <c r="P55" s="30"/>
    </row>
    <row r="56" spans="1:16" ht="48" customHeight="1" x14ac:dyDescent="0.3">
      <c r="A56" s="16" t="s">
        <v>149</v>
      </c>
      <c r="B56" s="21" t="s">
        <v>150</v>
      </c>
      <c r="C56" s="22" t="s">
        <v>151</v>
      </c>
      <c r="D56" s="26">
        <v>41389</v>
      </c>
      <c r="E56" s="23">
        <v>99</v>
      </c>
      <c r="F56" s="23">
        <v>13780.88</v>
      </c>
      <c r="G56" s="22">
        <v>2013</v>
      </c>
      <c r="H56" s="23">
        <v>10379.4</v>
      </c>
      <c r="I56" s="23">
        <v>10379.4</v>
      </c>
      <c r="J56" s="23"/>
      <c r="K56" s="23">
        <v>8236.1</v>
      </c>
      <c r="L56" s="23">
        <v>2143.3000000000002</v>
      </c>
      <c r="M56" s="23"/>
      <c r="N56" s="23">
        <v>10379.4</v>
      </c>
      <c r="O56" s="23">
        <v>461.6</v>
      </c>
      <c r="P56" s="30"/>
    </row>
    <row r="57" spans="1:16" ht="23.4" customHeight="1" x14ac:dyDescent="0.3">
      <c r="A57" s="24" t="s">
        <v>152</v>
      </c>
      <c r="B57" s="24"/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</row>
    <row r="58" spans="1:16" ht="33.6" customHeight="1" x14ac:dyDescent="0.3">
      <c r="A58" s="16" t="s">
        <v>153</v>
      </c>
      <c r="B58" s="21" t="s">
        <v>154</v>
      </c>
      <c r="C58" s="22" t="s">
        <v>155</v>
      </c>
      <c r="D58" s="26">
        <v>41848</v>
      </c>
      <c r="E58" s="23">
        <v>21893.39</v>
      </c>
      <c r="F58" s="23">
        <v>256514.23</v>
      </c>
      <c r="G58" s="22">
        <v>2015</v>
      </c>
      <c r="H58" s="23">
        <v>35408.21</v>
      </c>
      <c r="I58" s="23">
        <v>35408.21</v>
      </c>
      <c r="J58" s="23"/>
      <c r="K58" s="23">
        <v>34982.83</v>
      </c>
      <c r="L58" s="23">
        <v>425.38</v>
      </c>
      <c r="M58" s="23"/>
      <c r="N58" s="23">
        <v>35408.21</v>
      </c>
      <c r="O58" s="23">
        <v>194801.6</v>
      </c>
      <c r="P58" s="23">
        <v>194801.6</v>
      </c>
    </row>
    <row r="59" spans="1:16" ht="20.399999999999999" customHeight="1" x14ac:dyDescent="0.3">
      <c r="A59" s="24" t="s">
        <v>156</v>
      </c>
      <c r="B59" s="24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</row>
    <row r="60" spans="1:16" ht="110.4" x14ac:dyDescent="0.3">
      <c r="A60" s="16" t="s">
        <v>157</v>
      </c>
      <c r="B60" s="16" t="s">
        <v>158</v>
      </c>
      <c r="C60" s="22" t="s">
        <v>159</v>
      </c>
      <c r="D60" s="26">
        <v>41592</v>
      </c>
      <c r="E60" s="23">
        <v>8265.24</v>
      </c>
      <c r="F60" s="23">
        <v>255585.77</v>
      </c>
      <c r="G60" s="22">
        <v>2014</v>
      </c>
      <c r="H60" s="23">
        <v>102057.43028</v>
      </c>
      <c r="I60" s="23">
        <v>102057.43028</v>
      </c>
      <c r="J60" s="23"/>
      <c r="K60" s="23">
        <v>80513.038130000001</v>
      </c>
      <c r="L60" s="23">
        <v>21544.39215</v>
      </c>
      <c r="M60" s="23"/>
      <c r="N60" s="23">
        <v>102057.43028</v>
      </c>
      <c r="O60" s="23">
        <v>224081.1</v>
      </c>
      <c r="P60" s="23">
        <v>231811.89795000001</v>
      </c>
    </row>
    <row r="61" spans="1:16" ht="30.6" customHeight="1" x14ac:dyDescent="0.3">
      <c r="A61" s="24" t="s">
        <v>160</v>
      </c>
      <c r="B61" s="24"/>
      <c r="C61" s="24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</row>
    <row r="62" spans="1:16" ht="96.6" x14ac:dyDescent="0.3">
      <c r="A62" s="16" t="s">
        <v>161</v>
      </c>
      <c r="B62" s="21" t="s">
        <v>162</v>
      </c>
      <c r="C62" s="22" t="s">
        <v>163</v>
      </c>
      <c r="D62" s="31" t="s">
        <v>164</v>
      </c>
      <c r="E62" s="23"/>
      <c r="F62" s="23">
        <v>18067.115000000002</v>
      </c>
      <c r="G62" s="22">
        <v>2008</v>
      </c>
      <c r="H62" s="23">
        <v>1698.0003400000001</v>
      </c>
      <c r="I62" s="23">
        <v>1698.0003400000001</v>
      </c>
      <c r="J62" s="23"/>
      <c r="K62" s="23">
        <v>1698.0003400000001</v>
      </c>
      <c r="L62" s="23"/>
      <c r="M62" s="23"/>
      <c r="N62" s="23">
        <v>1698.0003400000001</v>
      </c>
      <c r="O62" s="23">
        <v>16369.114660000001</v>
      </c>
      <c r="P62" s="30"/>
    </row>
    <row r="63" spans="1:16" ht="165.6" x14ac:dyDescent="0.3">
      <c r="A63" s="16" t="s">
        <v>165</v>
      </c>
      <c r="B63" s="21" t="s">
        <v>166</v>
      </c>
      <c r="C63" s="22" t="s">
        <v>167</v>
      </c>
      <c r="D63" s="31" t="s">
        <v>164</v>
      </c>
      <c r="E63" s="23"/>
      <c r="F63" s="23">
        <v>841.33</v>
      </c>
      <c r="G63" s="22">
        <v>2008</v>
      </c>
      <c r="H63" s="23">
        <v>301.99966000000001</v>
      </c>
      <c r="I63" s="23">
        <v>301.99966000000001</v>
      </c>
      <c r="J63" s="23"/>
      <c r="K63" s="23">
        <v>301.99966000000001</v>
      </c>
      <c r="L63" s="23"/>
      <c r="M63" s="23"/>
      <c r="N63" s="23">
        <v>301.99966000000001</v>
      </c>
      <c r="O63" s="23">
        <v>539.33033999999998</v>
      </c>
      <c r="P63" s="23"/>
    </row>
    <row r="64" spans="1:16" ht="26.4" customHeight="1" x14ac:dyDescent="0.3">
      <c r="A64" s="24" t="s">
        <v>168</v>
      </c>
      <c r="B64" s="24"/>
      <c r="C64" s="24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</row>
    <row r="65" spans="1:27" ht="69" x14ac:dyDescent="0.3">
      <c r="A65" s="16" t="s">
        <v>169</v>
      </c>
      <c r="B65" s="21" t="s">
        <v>170</v>
      </c>
      <c r="C65" s="22" t="s">
        <v>171</v>
      </c>
      <c r="D65" s="26">
        <v>39868</v>
      </c>
      <c r="E65" s="23">
        <v>970.61</v>
      </c>
      <c r="F65" s="23">
        <v>53247.44</v>
      </c>
      <c r="G65" s="22">
        <v>2009</v>
      </c>
      <c r="H65" s="23">
        <v>30430.664000000001</v>
      </c>
      <c r="I65" s="23">
        <v>30430.664000000001</v>
      </c>
      <c r="J65" s="23"/>
      <c r="K65" s="23">
        <v>16360.444</v>
      </c>
      <c r="L65" s="23">
        <v>14070.22</v>
      </c>
      <c r="M65" s="23"/>
      <c r="N65" s="23">
        <v>30430.664000000001</v>
      </c>
      <c r="O65" s="23">
        <v>31704.5</v>
      </c>
      <c r="P65" s="23">
        <v>33162.906999999999</v>
      </c>
    </row>
    <row r="66" spans="1:27" ht="26.4" customHeight="1" x14ac:dyDescent="0.3">
      <c r="A66" s="24" t="s">
        <v>172</v>
      </c>
      <c r="B66" s="24"/>
      <c r="C66" s="24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</row>
    <row r="67" spans="1:27" ht="41.4" x14ac:dyDescent="0.3">
      <c r="A67" s="16" t="s">
        <v>173</v>
      </c>
      <c r="B67" s="40" t="s">
        <v>174</v>
      </c>
      <c r="C67" s="41" t="s">
        <v>175</v>
      </c>
      <c r="D67" s="41">
        <v>2010</v>
      </c>
      <c r="E67" s="42"/>
      <c r="F67" s="42">
        <v>112536.12</v>
      </c>
      <c r="G67" s="43" t="s">
        <v>176</v>
      </c>
      <c r="H67" s="42">
        <v>30688.5</v>
      </c>
      <c r="I67" s="42">
        <v>30688.5</v>
      </c>
      <c r="J67" s="44">
        <v>13953.16872</v>
      </c>
      <c r="K67" s="44">
        <v>16735.312959999999</v>
      </c>
      <c r="L67" s="42"/>
      <c r="M67" s="42"/>
      <c r="N67" s="42">
        <v>30688.5</v>
      </c>
      <c r="O67" s="42"/>
      <c r="P67" s="42">
        <v>96004.1</v>
      </c>
    </row>
    <row r="68" spans="1:27" ht="26.4" customHeight="1" x14ac:dyDescent="0.3">
      <c r="A68" s="24" t="s">
        <v>177</v>
      </c>
      <c r="B68" s="24"/>
      <c r="C68" s="24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</row>
    <row r="69" spans="1:27" ht="61.2" customHeight="1" x14ac:dyDescent="0.3">
      <c r="A69" s="16" t="s">
        <v>178</v>
      </c>
      <c r="B69" s="21" t="s">
        <v>179</v>
      </c>
      <c r="C69" s="22" t="s">
        <v>180</v>
      </c>
      <c r="D69" s="22">
        <v>2009</v>
      </c>
      <c r="E69" s="23">
        <v>6811.2188499999993</v>
      </c>
      <c r="F69" s="23">
        <v>2350393.1</v>
      </c>
      <c r="G69" s="22">
        <v>2009</v>
      </c>
      <c r="H69" s="23">
        <v>1592521.4588299999</v>
      </c>
      <c r="I69" s="23">
        <v>1592521.4588299999</v>
      </c>
      <c r="J69" s="23">
        <v>1239068.371</v>
      </c>
      <c r="K69" s="23">
        <v>101811.21884999999</v>
      </c>
      <c r="L69" s="23">
        <v>251641.86898</v>
      </c>
      <c r="M69" s="23"/>
      <c r="N69" s="23">
        <v>1592521.4588299999</v>
      </c>
      <c r="O69" s="23">
        <v>1901980.019120459</v>
      </c>
      <c r="P69" s="23">
        <v>1989471.1</v>
      </c>
    </row>
    <row r="70" spans="1:27" ht="37.950000000000003" customHeight="1" x14ac:dyDescent="0.3">
      <c r="A70" s="16" t="s">
        <v>181</v>
      </c>
      <c r="B70" s="21" t="s">
        <v>182</v>
      </c>
      <c r="C70" s="22" t="s">
        <v>183</v>
      </c>
      <c r="D70" s="22">
        <v>2013</v>
      </c>
      <c r="E70" s="23">
        <v>1399</v>
      </c>
      <c r="F70" s="45">
        <v>63187.199999999997</v>
      </c>
      <c r="G70" s="22">
        <v>2010</v>
      </c>
      <c r="H70" s="23">
        <v>67411.469930000007</v>
      </c>
      <c r="I70" s="23">
        <v>67411.469930000007</v>
      </c>
      <c r="J70" s="23"/>
      <c r="K70" s="23">
        <v>59487.419000000002</v>
      </c>
      <c r="L70" s="23">
        <v>7924.0509299999994</v>
      </c>
      <c r="M70" s="23"/>
      <c r="N70" s="23">
        <v>67411.469930000007</v>
      </c>
      <c r="O70" s="23">
        <v>21068.1</v>
      </c>
      <c r="P70" s="23">
        <v>22037.200000000001</v>
      </c>
    </row>
    <row r="71" spans="1:27" ht="124.2" x14ac:dyDescent="0.3">
      <c r="A71" s="16" t="s">
        <v>184</v>
      </c>
      <c r="B71" s="21" t="s">
        <v>185</v>
      </c>
      <c r="C71" s="22" t="s">
        <v>180</v>
      </c>
      <c r="D71" s="22">
        <v>2011</v>
      </c>
      <c r="E71" s="23">
        <v>17243.439999999999</v>
      </c>
      <c r="F71" s="23">
        <v>342660.809908</v>
      </c>
      <c r="G71" s="22">
        <v>2012</v>
      </c>
      <c r="H71" s="23">
        <v>708334.21831000014</v>
      </c>
      <c r="I71" s="23">
        <v>708334.21831000014</v>
      </c>
      <c r="J71" s="23"/>
      <c r="K71" s="23">
        <v>696577.74607000011</v>
      </c>
      <c r="L71" s="23">
        <v>11756.472240000001</v>
      </c>
      <c r="M71" s="23"/>
      <c r="N71" s="23">
        <v>708334.21831000014</v>
      </c>
      <c r="O71" s="23"/>
      <c r="P71" s="23"/>
    </row>
    <row r="72" spans="1:27" ht="55.2" x14ac:dyDescent="0.3">
      <c r="A72" s="16" t="s">
        <v>186</v>
      </c>
      <c r="B72" s="21" t="s">
        <v>187</v>
      </c>
      <c r="C72" s="22" t="s">
        <v>180</v>
      </c>
      <c r="D72" s="22">
        <v>2009</v>
      </c>
      <c r="E72" s="23">
        <v>4170.4390000000003</v>
      </c>
      <c r="F72" s="45">
        <v>221124.2</v>
      </c>
      <c r="G72" s="22">
        <v>2011</v>
      </c>
      <c r="H72" s="23">
        <v>147394.22772</v>
      </c>
      <c r="I72" s="23">
        <v>147394.22772</v>
      </c>
      <c r="J72" s="23"/>
      <c r="K72" s="23">
        <v>2000</v>
      </c>
      <c r="L72" s="23">
        <v>145394.22772</v>
      </c>
      <c r="M72" s="23"/>
      <c r="N72" s="23">
        <v>147394.22772</v>
      </c>
      <c r="O72" s="23">
        <v>114167.2</v>
      </c>
      <c r="P72" s="23">
        <v>114167.2</v>
      </c>
    </row>
    <row r="73" spans="1:27" x14ac:dyDescent="0.3">
      <c r="A73" s="46"/>
      <c r="B73" s="46"/>
      <c r="C73" s="46"/>
      <c r="D73" s="46"/>
      <c r="E73" s="46"/>
      <c r="F73" s="46"/>
      <c r="G73" s="46"/>
      <c r="H73" s="46"/>
      <c r="I73" s="46"/>
      <c r="J73" s="46"/>
      <c r="K73" s="46"/>
      <c r="L73" s="46"/>
      <c r="M73" s="46"/>
      <c r="N73" s="46"/>
      <c r="O73" s="46"/>
    </row>
    <row r="74" spans="1:27" x14ac:dyDescent="0.3">
      <c r="A74" s="2"/>
      <c r="G74" s="2"/>
      <c r="P74" s="2"/>
    </row>
    <row r="75" spans="1:27" s="48" customFormat="1" x14ac:dyDescent="0.3">
      <c r="A75" s="46"/>
      <c r="B75" s="46"/>
      <c r="C75" s="46"/>
      <c r="D75" s="46"/>
      <c r="E75" s="46"/>
      <c r="F75" s="46"/>
      <c r="G75" s="46"/>
      <c r="H75" s="2"/>
      <c r="I75" s="46"/>
      <c r="J75" s="46"/>
      <c r="K75" s="46"/>
      <c r="L75" s="46"/>
      <c r="M75" s="46"/>
      <c r="N75" s="46"/>
      <c r="O75" s="46"/>
      <c r="P75" s="46"/>
      <c r="Q75" s="47"/>
      <c r="R75" s="46"/>
      <c r="S75" s="46"/>
      <c r="T75" s="46"/>
      <c r="U75" s="46"/>
      <c r="V75" s="46"/>
      <c r="W75" s="46"/>
      <c r="X75" s="46"/>
      <c r="Y75" s="46"/>
      <c r="Z75" s="46"/>
      <c r="AA75" s="46"/>
    </row>
    <row r="76" spans="1:27" s="48" customFormat="1" x14ac:dyDescent="0.3">
      <c r="A76" s="46"/>
      <c r="B76" s="46"/>
      <c r="C76" s="46"/>
      <c r="D76" s="46"/>
      <c r="E76" s="46"/>
      <c r="F76" s="46"/>
      <c r="G76" s="46"/>
      <c r="H76" s="46"/>
      <c r="I76" s="46"/>
      <c r="J76" s="46"/>
      <c r="K76" s="46"/>
      <c r="L76" s="46"/>
      <c r="M76" s="46"/>
      <c r="N76" s="46"/>
      <c r="O76" s="46"/>
      <c r="P76" s="46"/>
      <c r="Q76" s="47"/>
      <c r="R76" s="46"/>
      <c r="S76" s="46"/>
      <c r="T76" s="46"/>
      <c r="U76" s="46"/>
      <c r="V76" s="46"/>
      <c r="W76" s="46"/>
      <c r="X76" s="46"/>
      <c r="Y76" s="46"/>
      <c r="Z76" s="46"/>
      <c r="AA76" s="46"/>
    </row>
    <row r="77" spans="1:27" s="48" customFormat="1" x14ac:dyDescent="0.3">
      <c r="A77" s="49"/>
      <c r="B77" s="46"/>
      <c r="C77" s="46"/>
      <c r="D77" s="46"/>
      <c r="E77" s="46"/>
      <c r="F77" s="46"/>
      <c r="G77" s="46"/>
      <c r="H77" s="46"/>
      <c r="I77" s="46"/>
      <c r="J77" s="46"/>
      <c r="K77" s="46"/>
      <c r="L77" s="46"/>
      <c r="M77" s="46"/>
      <c r="N77" s="46"/>
      <c r="O77" s="46"/>
      <c r="P77" s="46"/>
      <c r="Q77" s="47"/>
      <c r="R77" s="46"/>
      <c r="S77" s="46"/>
      <c r="T77" s="46"/>
      <c r="U77" s="46"/>
      <c r="V77" s="46"/>
      <c r="W77" s="46"/>
      <c r="X77" s="46"/>
      <c r="Y77" s="46"/>
      <c r="Z77" s="46"/>
      <c r="AA77" s="46"/>
    </row>
    <row r="78" spans="1:27" s="48" customFormat="1" x14ac:dyDescent="0.3">
      <c r="A78" s="49"/>
      <c r="B78" s="46"/>
      <c r="C78" s="46"/>
      <c r="D78" s="46"/>
      <c r="E78" s="46"/>
      <c r="F78" s="46"/>
      <c r="G78" s="49"/>
      <c r="H78" s="46"/>
      <c r="I78" s="46"/>
      <c r="J78" s="46"/>
      <c r="K78" s="46"/>
      <c r="L78" s="46"/>
      <c r="M78" s="46"/>
      <c r="N78" s="46"/>
      <c r="O78" s="46"/>
      <c r="P78" s="46"/>
      <c r="Q78" s="47"/>
      <c r="R78" s="46"/>
      <c r="S78" s="46"/>
      <c r="T78" s="46"/>
      <c r="U78" s="46"/>
      <c r="V78" s="46"/>
      <c r="W78" s="46"/>
      <c r="X78" s="46"/>
      <c r="Y78" s="46"/>
      <c r="Z78" s="46"/>
      <c r="AA78" s="46"/>
    </row>
    <row r="79" spans="1:27" s="48" customFormat="1" x14ac:dyDescent="0.3">
      <c r="A79" s="49"/>
      <c r="B79" s="46"/>
      <c r="C79" s="46"/>
      <c r="D79" s="46"/>
      <c r="E79" s="46"/>
      <c r="F79" s="46"/>
      <c r="G79" s="49"/>
      <c r="H79" s="46"/>
      <c r="I79" s="46"/>
      <c r="J79" s="46"/>
      <c r="K79" s="46"/>
      <c r="L79" s="46"/>
      <c r="M79" s="46"/>
      <c r="N79" s="46"/>
      <c r="O79" s="46"/>
      <c r="P79" s="46"/>
      <c r="Q79" s="47"/>
      <c r="R79" s="46"/>
      <c r="S79" s="46"/>
      <c r="T79" s="46"/>
      <c r="U79" s="46"/>
      <c r="V79" s="46"/>
      <c r="W79" s="46"/>
      <c r="X79" s="46"/>
      <c r="Y79" s="46"/>
      <c r="Z79" s="46"/>
      <c r="AA79" s="46"/>
    </row>
    <row r="80" spans="1:27" s="48" customFormat="1" x14ac:dyDescent="0.3">
      <c r="A80" s="49"/>
      <c r="B80" s="46"/>
      <c r="C80" s="46"/>
      <c r="D80" s="46"/>
      <c r="E80" s="46"/>
      <c r="F80" s="46"/>
      <c r="G80" s="49"/>
      <c r="H80" s="46"/>
      <c r="I80" s="50"/>
      <c r="J80" s="46"/>
      <c r="K80" s="46"/>
      <c r="L80" s="46"/>
      <c r="M80" s="46"/>
      <c r="N80" s="46"/>
      <c r="O80" s="46"/>
      <c r="P80" s="46"/>
      <c r="Q80" s="47"/>
      <c r="R80" s="46"/>
      <c r="S80" s="46"/>
      <c r="T80" s="46"/>
      <c r="U80" s="46"/>
      <c r="V80" s="46"/>
      <c r="W80" s="46"/>
      <c r="X80" s="46"/>
      <c r="Y80" s="46"/>
      <c r="Z80" s="46"/>
      <c r="AA80" s="46"/>
    </row>
    <row r="81" spans="1:27" s="48" customFormat="1" x14ac:dyDescent="0.3">
      <c r="A81" s="49"/>
      <c r="B81" s="46"/>
      <c r="C81" s="46"/>
      <c r="D81" s="46"/>
      <c r="E81" s="46"/>
      <c r="F81" s="46"/>
      <c r="G81" s="49"/>
      <c r="H81" s="46"/>
      <c r="I81" s="46"/>
      <c r="J81" s="46"/>
      <c r="K81" s="46"/>
      <c r="L81" s="46"/>
      <c r="M81" s="46"/>
      <c r="N81" s="46"/>
      <c r="O81" s="46"/>
      <c r="P81" s="46"/>
      <c r="Q81" s="47"/>
      <c r="R81" s="46"/>
      <c r="S81" s="46"/>
      <c r="T81" s="46"/>
      <c r="U81" s="46"/>
      <c r="V81" s="46"/>
      <c r="W81" s="46"/>
      <c r="X81" s="46"/>
      <c r="Y81" s="46"/>
      <c r="Z81" s="46"/>
      <c r="AA81" s="46"/>
    </row>
    <row r="82" spans="1:27" s="48" customFormat="1" x14ac:dyDescent="0.3">
      <c r="A82" s="49"/>
      <c r="B82" s="46"/>
      <c r="C82" s="46"/>
      <c r="D82" s="46"/>
      <c r="E82" s="46"/>
      <c r="F82" s="46"/>
      <c r="G82" s="49"/>
      <c r="H82" s="46"/>
      <c r="I82" s="46"/>
      <c r="J82" s="46"/>
      <c r="K82" s="46"/>
      <c r="L82" s="46"/>
      <c r="M82" s="46"/>
      <c r="N82" s="46"/>
      <c r="O82" s="46"/>
      <c r="P82" s="46"/>
      <c r="Q82" s="47"/>
      <c r="R82" s="46"/>
      <c r="S82" s="46"/>
      <c r="T82" s="46"/>
      <c r="U82" s="46"/>
      <c r="V82" s="46"/>
      <c r="W82" s="46"/>
      <c r="X82" s="46"/>
      <c r="Y82" s="46"/>
      <c r="Z82" s="46"/>
      <c r="AA82" s="46"/>
    </row>
    <row r="83" spans="1:27" s="48" customFormat="1" x14ac:dyDescent="0.3">
      <c r="A83" s="49"/>
      <c r="B83" s="46"/>
      <c r="C83" s="46"/>
      <c r="D83" s="46"/>
      <c r="E83" s="46"/>
      <c r="F83" s="46"/>
      <c r="G83" s="49"/>
      <c r="H83" s="46"/>
      <c r="I83" s="46"/>
      <c r="J83" s="46"/>
      <c r="K83" s="46"/>
      <c r="L83" s="46"/>
      <c r="M83" s="46"/>
      <c r="N83" s="46"/>
      <c r="O83" s="46"/>
      <c r="P83" s="46"/>
      <c r="Q83" s="47"/>
      <c r="R83" s="46"/>
      <c r="S83" s="46"/>
      <c r="T83" s="46"/>
      <c r="U83" s="46"/>
      <c r="V83" s="46"/>
      <c r="W83" s="46"/>
      <c r="X83" s="46"/>
      <c r="Y83" s="46"/>
      <c r="Z83" s="46"/>
      <c r="AA83" s="46"/>
    </row>
    <row r="84" spans="1:27" s="48" customFormat="1" x14ac:dyDescent="0.3">
      <c r="A84" s="49"/>
      <c r="B84" s="46"/>
      <c r="C84" s="46"/>
      <c r="D84" s="46"/>
      <c r="E84" s="46"/>
      <c r="F84" s="46"/>
      <c r="G84" s="49"/>
      <c r="H84" s="46"/>
      <c r="I84" s="46"/>
      <c r="J84" s="46"/>
      <c r="K84" s="46"/>
      <c r="L84" s="46"/>
      <c r="M84" s="46"/>
      <c r="N84" s="46"/>
      <c r="O84" s="46"/>
      <c r="P84" s="46"/>
      <c r="Q84" s="47"/>
      <c r="R84" s="46"/>
      <c r="S84" s="46"/>
      <c r="T84" s="46"/>
      <c r="U84" s="46"/>
      <c r="V84" s="46"/>
      <c r="W84" s="46"/>
      <c r="X84" s="46"/>
      <c r="Y84" s="46"/>
      <c r="Z84" s="46"/>
      <c r="AA84" s="46"/>
    </row>
    <row r="85" spans="1:27" s="48" customFormat="1" x14ac:dyDescent="0.3">
      <c r="A85" s="49"/>
      <c r="B85" s="46"/>
      <c r="C85" s="46"/>
      <c r="D85" s="46"/>
      <c r="E85" s="46"/>
      <c r="F85" s="46"/>
      <c r="G85" s="49"/>
      <c r="H85" s="46"/>
      <c r="I85" s="46"/>
      <c r="J85" s="46"/>
      <c r="K85" s="46"/>
      <c r="L85" s="46"/>
      <c r="M85" s="46"/>
      <c r="N85" s="46"/>
      <c r="O85" s="46"/>
      <c r="P85" s="46"/>
      <c r="Q85" s="47"/>
      <c r="R85" s="46"/>
      <c r="S85" s="46"/>
      <c r="T85" s="46"/>
      <c r="U85" s="46"/>
      <c r="V85" s="46"/>
      <c r="W85" s="46"/>
      <c r="X85" s="46"/>
      <c r="Y85" s="46"/>
      <c r="Z85" s="46"/>
      <c r="AA85" s="46"/>
    </row>
    <row r="86" spans="1:27" s="48" customFormat="1" x14ac:dyDescent="0.3">
      <c r="A86" s="49"/>
      <c r="B86" s="46"/>
      <c r="C86" s="46"/>
      <c r="D86" s="46"/>
      <c r="E86" s="46"/>
      <c r="F86" s="46"/>
      <c r="G86" s="49"/>
      <c r="H86" s="46"/>
      <c r="I86" s="46"/>
      <c r="J86" s="46"/>
      <c r="K86" s="46"/>
      <c r="L86" s="46"/>
      <c r="M86" s="46"/>
      <c r="N86" s="46"/>
      <c r="O86" s="46"/>
      <c r="P86" s="46"/>
      <c r="Q86" s="47"/>
      <c r="R86" s="46"/>
      <c r="S86" s="46"/>
      <c r="T86" s="46"/>
      <c r="U86" s="46"/>
      <c r="V86" s="46"/>
      <c r="W86" s="46"/>
      <c r="X86" s="46"/>
      <c r="Y86" s="46"/>
      <c r="Z86" s="46"/>
      <c r="AA86" s="46"/>
    </row>
    <row r="87" spans="1:27" s="48" customFormat="1" x14ac:dyDescent="0.3">
      <c r="A87" s="49"/>
      <c r="B87" s="46"/>
      <c r="C87" s="46"/>
      <c r="D87" s="46"/>
      <c r="E87" s="46"/>
      <c r="F87" s="46"/>
      <c r="G87" s="49"/>
      <c r="H87" s="46"/>
      <c r="I87" s="46"/>
      <c r="J87" s="46"/>
      <c r="K87" s="46"/>
      <c r="L87" s="46"/>
      <c r="M87" s="46"/>
      <c r="N87" s="46"/>
      <c r="O87" s="46"/>
      <c r="P87" s="46"/>
      <c r="Q87" s="47"/>
      <c r="R87" s="46"/>
      <c r="S87" s="46"/>
      <c r="T87" s="46"/>
      <c r="U87" s="46"/>
      <c r="V87" s="46"/>
      <c r="W87" s="46"/>
      <c r="X87" s="46"/>
      <c r="Y87" s="46"/>
      <c r="Z87" s="46"/>
      <c r="AA87" s="46"/>
    </row>
    <row r="88" spans="1:27" s="48" customFormat="1" x14ac:dyDescent="0.3">
      <c r="A88" s="49"/>
      <c r="B88" s="46"/>
      <c r="C88" s="46"/>
      <c r="D88" s="46"/>
      <c r="E88" s="46"/>
      <c r="F88" s="46"/>
      <c r="G88" s="49"/>
      <c r="H88" s="46"/>
      <c r="I88" s="46"/>
      <c r="J88" s="46"/>
      <c r="K88" s="46"/>
      <c r="L88" s="46"/>
      <c r="M88" s="46"/>
      <c r="N88" s="46"/>
      <c r="O88" s="46"/>
      <c r="P88" s="46"/>
      <c r="Q88" s="47"/>
      <c r="R88" s="46"/>
      <c r="S88" s="46"/>
      <c r="T88" s="46"/>
      <c r="U88" s="46"/>
      <c r="V88" s="46"/>
      <c r="W88" s="46"/>
      <c r="X88" s="46"/>
      <c r="Y88" s="46"/>
      <c r="Z88" s="46"/>
      <c r="AA88" s="46"/>
    </row>
    <row r="89" spans="1:27" s="48" customFormat="1" x14ac:dyDescent="0.3">
      <c r="A89" s="49"/>
      <c r="B89" s="46"/>
      <c r="C89" s="46"/>
      <c r="D89" s="46"/>
      <c r="E89" s="46"/>
      <c r="F89" s="46"/>
      <c r="G89" s="49"/>
      <c r="H89" s="46"/>
      <c r="I89" s="46"/>
      <c r="J89" s="46"/>
      <c r="K89" s="46"/>
      <c r="L89" s="46"/>
      <c r="M89" s="46"/>
      <c r="N89" s="46"/>
      <c r="O89" s="46"/>
      <c r="P89" s="46"/>
      <c r="Q89" s="47"/>
      <c r="R89" s="46"/>
      <c r="S89" s="46"/>
      <c r="T89" s="46"/>
      <c r="U89" s="46"/>
      <c r="V89" s="46"/>
      <c r="W89" s="46"/>
      <c r="X89" s="46"/>
      <c r="Y89" s="46"/>
      <c r="Z89" s="46"/>
      <c r="AA89" s="46"/>
    </row>
    <row r="90" spans="1:27" s="48" customFormat="1" x14ac:dyDescent="0.3">
      <c r="A90" s="49"/>
      <c r="B90" s="46"/>
      <c r="C90" s="46"/>
      <c r="D90" s="46"/>
      <c r="E90" s="46"/>
      <c r="F90" s="46"/>
      <c r="G90" s="49"/>
      <c r="H90" s="46"/>
      <c r="I90" s="46"/>
      <c r="J90" s="46"/>
      <c r="K90" s="46"/>
      <c r="L90" s="46"/>
      <c r="M90" s="46"/>
      <c r="N90" s="46"/>
      <c r="O90" s="46"/>
      <c r="P90" s="46"/>
      <c r="Q90" s="47"/>
      <c r="R90" s="46"/>
      <c r="S90" s="46"/>
      <c r="T90" s="46"/>
      <c r="U90" s="46"/>
      <c r="V90" s="46"/>
      <c r="W90" s="46"/>
      <c r="X90" s="46"/>
      <c r="Y90" s="46"/>
      <c r="Z90" s="46"/>
      <c r="AA90" s="46"/>
    </row>
    <row r="91" spans="1:27" s="48" customFormat="1" x14ac:dyDescent="0.3">
      <c r="A91" s="49"/>
      <c r="B91" s="46"/>
      <c r="C91" s="46"/>
      <c r="D91" s="46"/>
      <c r="E91" s="46"/>
      <c r="F91" s="46"/>
      <c r="G91" s="49"/>
      <c r="H91" s="46"/>
      <c r="I91" s="46"/>
      <c r="J91" s="46"/>
      <c r="K91" s="46"/>
      <c r="L91" s="46"/>
      <c r="M91" s="46"/>
      <c r="N91" s="46"/>
      <c r="O91" s="46"/>
      <c r="P91" s="46"/>
      <c r="Q91" s="47"/>
      <c r="R91" s="46"/>
      <c r="S91" s="46"/>
      <c r="T91" s="46"/>
      <c r="U91" s="46"/>
      <c r="V91" s="46"/>
      <c r="W91" s="46"/>
      <c r="X91" s="46"/>
      <c r="Y91" s="46"/>
      <c r="Z91" s="46"/>
      <c r="AA91" s="46"/>
    </row>
    <row r="92" spans="1:27" s="48" customFormat="1" x14ac:dyDescent="0.3">
      <c r="A92" s="49"/>
      <c r="B92" s="46"/>
      <c r="C92" s="46"/>
      <c r="D92" s="46"/>
      <c r="E92" s="46"/>
      <c r="F92" s="46"/>
      <c r="G92" s="49"/>
      <c r="H92" s="46"/>
      <c r="I92" s="46"/>
      <c r="J92" s="46"/>
      <c r="K92" s="46"/>
      <c r="L92" s="46"/>
      <c r="M92" s="46"/>
      <c r="N92" s="46"/>
      <c r="O92" s="46"/>
      <c r="P92" s="46"/>
      <c r="Q92" s="47"/>
      <c r="R92" s="46"/>
      <c r="S92" s="46"/>
      <c r="T92" s="46"/>
      <c r="U92" s="46"/>
      <c r="V92" s="46"/>
      <c r="W92" s="46"/>
      <c r="X92" s="46"/>
      <c r="Y92" s="46"/>
      <c r="Z92" s="46"/>
      <c r="AA92" s="46"/>
    </row>
    <row r="93" spans="1:27" s="48" customFormat="1" x14ac:dyDescent="0.3">
      <c r="A93" s="49"/>
      <c r="B93" s="46"/>
      <c r="C93" s="46"/>
      <c r="D93" s="46"/>
      <c r="E93" s="46"/>
      <c r="F93" s="46"/>
      <c r="G93" s="49"/>
      <c r="H93" s="46"/>
      <c r="I93" s="46"/>
      <c r="J93" s="46"/>
      <c r="K93" s="46"/>
      <c r="L93" s="46"/>
      <c r="M93" s="46"/>
      <c r="N93" s="46"/>
      <c r="O93" s="46"/>
      <c r="P93" s="46"/>
      <c r="Q93" s="47"/>
      <c r="R93" s="46"/>
      <c r="S93" s="46"/>
      <c r="T93" s="46"/>
      <c r="U93" s="46"/>
      <c r="V93" s="46"/>
      <c r="W93" s="46"/>
      <c r="X93" s="46"/>
      <c r="Y93" s="46"/>
      <c r="Z93" s="46"/>
      <c r="AA93" s="46"/>
    </row>
  </sheetData>
  <mergeCells count="31">
    <mergeCell ref="A64:P64"/>
    <mergeCell ref="A66:P66"/>
    <mergeCell ref="A68:P68"/>
    <mergeCell ref="A32:P32"/>
    <mergeCell ref="A52:P52"/>
    <mergeCell ref="A54:P54"/>
    <mergeCell ref="A57:P57"/>
    <mergeCell ref="A59:P59"/>
    <mergeCell ref="A61:P61"/>
    <mergeCell ref="A7:D7"/>
    <mergeCell ref="A8:D8"/>
    <mergeCell ref="A9:P9"/>
    <mergeCell ref="A11:P11"/>
    <mergeCell ref="A27:P27"/>
    <mergeCell ref="A30:P30"/>
    <mergeCell ref="I4:I5"/>
    <mergeCell ref="J4:M4"/>
    <mergeCell ref="N4:N5"/>
    <mergeCell ref="O4:O5"/>
    <mergeCell ref="P4:P5"/>
    <mergeCell ref="A6:D6"/>
    <mergeCell ref="N1:P1"/>
    <mergeCell ref="A2:P2"/>
    <mergeCell ref="A4:A5"/>
    <mergeCell ref="B4:B5"/>
    <mergeCell ref="C4:C5"/>
    <mergeCell ref="D4:D5"/>
    <mergeCell ref="E4:E5"/>
    <mergeCell ref="F4:F5"/>
    <mergeCell ref="G4:G5"/>
    <mergeCell ref="H4:H5"/>
  </mergeCells>
  <pageMargins left="0" right="0" top="0.39370078740157483" bottom="0" header="0" footer="0"/>
  <pageSetup scale="56" fitToHeight="0" orientation="landscape" r:id="rId1"/>
  <headerFooter differentFirst="1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2 Незавершенка</vt:lpstr>
      <vt:lpstr>'Приложение 2 Незавершенка'!Заголовки_для_печати</vt:lpstr>
      <vt:lpstr>'Приложение 2 Незавершенка'!Область_печати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Вторушин Геннадий Алексеевич</dc:creator>
  <cp:lastModifiedBy>Вторушин Геннадий Алексеевич</cp:lastModifiedBy>
  <dcterms:created xsi:type="dcterms:W3CDTF">2019-07-01T10:11:09Z</dcterms:created>
  <dcterms:modified xsi:type="dcterms:W3CDTF">2019-07-01T10:11:22Z</dcterms:modified>
</cp:coreProperties>
</file>