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лану\Плановые КМ и ЭАМ\20. 2021 год\Заключение Внешняя проверка\"/>
    </mc:Choice>
  </mc:AlternateContent>
  <bookViews>
    <workbookView xWindow="0" yWindow="45" windowWidth="22980" windowHeight="9555"/>
  </bookViews>
  <sheets>
    <sheet name="Лист1" sheetId="6" r:id="rId1"/>
  </sheets>
  <definedNames>
    <definedName name="_xlnm._FilterDatabase" localSheetId="0" hidden="1">Лист1!$A$5:$K$5</definedName>
    <definedName name="_xlnm.Print_Titles" localSheetId="0">Лист1!$4:$6</definedName>
  </definedNames>
  <calcPr calcId="152511"/>
</workbook>
</file>

<file path=xl/calcChain.xml><?xml version="1.0" encoding="utf-8"?>
<calcChain xmlns="http://schemas.openxmlformats.org/spreadsheetml/2006/main">
  <c r="G36" i="6" l="1"/>
  <c r="G13" i="6"/>
  <c r="F8" i="6"/>
  <c r="D15" i="6"/>
  <c r="D13" i="6"/>
</calcChain>
</file>

<file path=xl/sharedStrings.xml><?xml version="1.0" encoding="utf-8"?>
<sst xmlns="http://schemas.openxmlformats.org/spreadsheetml/2006/main" count="48" uniqueCount="48">
  <si>
    <t>от оказания платных услуг (работ)</t>
  </si>
  <si>
    <t>от компенсации затрат государства</t>
  </si>
  <si>
    <t>* - данные "АЦК-Финансы"</t>
  </si>
  <si>
    <t>Комитет по контролю, надзору и лицензированию в сфере образования Томской области</t>
  </si>
  <si>
    <t>Управление Федеральной  службы государственной регистрации, кадастра и картографии  по Томской области *</t>
  </si>
  <si>
    <t>в том числе</t>
  </si>
  <si>
    <t>% исполнения плана</t>
  </si>
  <si>
    <t>Департамент по управлению государственной собственностью Томской области</t>
  </si>
  <si>
    <t>Законодательная Дума Томской области</t>
  </si>
  <si>
    <t>Контрольно-счетная палата Томской области</t>
  </si>
  <si>
    <t>Администрация Томской области</t>
  </si>
  <si>
    <t>Департамент финансов Томской области</t>
  </si>
  <si>
    <t>Департамент социальной защиты защиты населения Томской области</t>
  </si>
  <si>
    <t>Департамент природных ресурсов и охраны окружающей среды Томской области</t>
  </si>
  <si>
    <t>Департамент здравоохранения Томской области</t>
  </si>
  <si>
    <t>Департамент общего образования Томской области</t>
  </si>
  <si>
    <t>Департамент архитектуры и строительства Томской области</t>
  </si>
  <si>
    <t>Комитет по обеспечению деятельности мировых судей Томской области</t>
  </si>
  <si>
    <t>Департамент инвестиций Томской области</t>
  </si>
  <si>
    <t>Департамент государственного заказа Томской области</t>
  </si>
  <si>
    <t>Департамент лесного хозяйства Томской области</t>
  </si>
  <si>
    <t>Департамент охотничьего и рыбного хозяйства Томской области</t>
  </si>
  <si>
    <t>Департамент труда и занятости населения Томской области</t>
  </si>
  <si>
    <t>Департамент по вопросам семьи и детей Томской области</t>
  </si>
  <si>
    <t>Департамент защиты населения и территорий Томской области</t>
  </si>
  <si>
    <t>Департамент профессионального образования Томской области</t>
  </si>
  <si>
    <t>Отклонение факта от плана</t>
  </si>
  <si>
    <t>тыс. руб.</t>
  </si>
  <si>
    <t>Анализ поступления доходов от оказания платных услуг (работ) и компенсации затрат государства 
в разрезе главных администраторов в 2018-2020 годах</t>
  </si>
  <si>
    <t>ИТОГО</t>
  </si>
  <si>
    <t>2020 год</t>
  </si>
  <si>
    <t>Департамент транспорта, дорожной деятельности и связи Томской области</t>
  </si>
  <si>
    <t>Департамент по молодежной политике, физической культуре и спорту Томской области</t>
  </si>
  <si>
    <t>Департамент по культуре Томской области (Департамент по культуре и туризму Томской области)</t>
  </si>
  <si>
    <t>Департамент ветеринарии Томской области</t>
  </si>
  <si>
    <t>ОГУ "Управление по делам ГО, ЧС и ПБ ТО"</t>
  </si>
  <si>
    <t>Уполномоченный по правам ребенка в Томской области</t>
  </si>
  <si>
    <t>Уполномоченный по правам человека в Томской области</t>
  </si>
  <si>
    <t>Департамент по социально-экономическому развитию села Томской области</t>
  </si>
  <si>
    <t>Департамент тарифного регулирования Томской области</t>
  </si>
  <si>
    <t>Избирательная комиссия Томской области</t>
  </si>
  <si>
    <t>Кассовое исполнение 
(приложение № 1 к законопроекту)
 всего, в т.ч.</t>
  </si>
  <si>
    <r>
      <rPr>
        <b/>
        <sz val="12"/>
        <rFont val="Times New Roman"/>
        <family val="1"/>
        <charset val="204"/>
      </rPr>
      <t>2018 год факт</t>
    </r>
    <r>
      <rPr>
        <sz val="12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(Закон ТО от 09.07.2019 № 58-ОЗ Об исполнении областного бюджета за 2018 год")</t>
    </r>
  </si>
  <si>
    <r>
      <rPr>
        <b/>
        <sz val="12"/>
        <rFont val="Times New Roman"/>
        <family val="1"/>
        <charset val="204"/>
      </rPr>
      <t>2019 год факт</t>
    </r>
    <r>
      <rPr>
        <sz val="12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(Закон ТО от 08.07.2019 № 90-ОЗ Об исполнении областного бюджета за 2019 год")</t>
    </r>
  </si>
  <si>
    <t>План *</t>
  </si>
  <si>
    <t>Управление Федеральной налоговой службы  России по Томской области *</t>
  </si>
  <si>
    <t>Приложение 3</t>
  </si>
  <si>
    <t>Темп роста 
к предыдущему году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</si>
</sst>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left"/>
    </xf>
    <xf numFmtId="164" fontId="6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165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Fill="1" applyAlignment="1">
      <alignment horizontal="right"/>
    </xf>
    <xf numFmtId="165" fontId="6" fillId="0" borderId="1" xfId="2" applyNumberFormat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164" fontId="6" fillId="3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115" zoomScaleNormal="115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I5" sqref="I5:I39"/>
    </sheetView>
  </sheetViews>
  <sheetFormatPr defaultColWidth="8.85546875" defaultRowHeight="12.75" x14ac:dyDescent="0.2"/>
  <cols>
    <col min="1" max="1" width="31.28515625" style="3" customWidth="1"/>
    <col min="2" max="2" width="17.140625" style="3" customWidth="1"/>
    <col min="3" max="3" width="16.42578125" style="3" customWidth="1"/>
    <col min="4" max="4" width="12.28515625" style="3" customWidth="1"/>
    <col min="5" max="5" width="14.5703125" style="3" customWidth="1"/>
    <col min="6" max="6" width="13.28515625" style="3" customWidth="1"/>
    <col min="7" max="7" width="13.140625" style="3" customWidth="1"/>
    <col min="8" max="8" width="12.28515625" style="3" customWidth="1"/>
    <col min="9" max="9" width="10.5703125" style="3" customWidth="1"/>
    <col min="10" max="10" width="9.85546875" style="3" customWidth="1"/>
    <col min="11" max="11" width="12.7109375" style="2" customWidth="1"/>
    <col min="12" max="16384" width="8.85546875" style="2"/>
  </cols>
  <sheetData>
    <row r="1" spans="1:11" ht="15.75" x14ac:dyDescent="0.25">
      <c r="I1" s="21" t="s">
        <v>46</v>
      </c>
    </row>
    <row r="2" spans="1:11" ht="33.75" customHeight="1" x14ac:dyDescent="0.2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10"/>
    </row>
    <row r="3" spans="1:11" s="1" customFormat="1" x14ac:dyDescent="0.2">
      <c r="A3" s="24"/>
      <c r="B3" s="24"/>
      <c r="C3" s="24"/>
      <c r="D3" s="24"/>
      <c r="E3" s="24"/>
      <c r="F3" s="24"/>
      <c r="G3" s="24"/>
      <c r="H3" s="24"/>
      <c r="I3" s="24"/>
      <c r="J3" s="19" t="s">
        <v>27</v>
      </c>
    </row>
    <row r="4" spans="1:11" s="13" customFormat="1" ht="21.75" customHeight="1" x14ac:dyDescent="0.2">
      <c r="A4" s="25"/>
      <c r="B4" s="29" t="s">
        <v>42</v>
      </c>
      <c r="C4" s="29" t="s">
        <v>43</v>
      </c>
      <c r="D4" s="26" t="s">
        <v>30</v>
      </c>
      <c r="E4" s="26"/>
      <c r="F4" s="26"/>
      <c r="G4" s="26"/>
      <c r="H4" s="26"/>
      <c r="I4" s="26"/>
      <c r="J4" s="26"/>
    </row>
    <row r="5" spans="1:11" s="13" customFormat="1" ht="27.75" customHeight="1" x14ac:dyDescent="0.2">
      <c r="A5" s="25"/>
      <c r="B5" s="30"/>
      <c r="C5" s="30"/>
      <c r="D5" s="27" t="s">
        <v>44</v>
      </c>
      <c r="E5" s="27" t="s">
        <v>41</v>
      </c>
      <c r="F5" s="31" t="s">
        <v>5</v>
      </c>
      <c r="G5" s="31"/>
      <c r="H5" s="27" t="s">
        <v>6</v>
      </c>
      <c r="I5" s="28" t="s">
        <v>26</v>
      </c>
      <c r="J5" s="27" t="s">
        <v>47</v>
      </c>
    </row>
    <row r="6" spans="1:11" s="13" customFormat="1" ht="45.75" customHeight="1" x14ac:dyDescent="0.2">
      <c r="A6" s="25"/>
      <c r="B6" s="30"/>
      <c r="C6" s="30"/>
      <c r="D6" s="27"/>
      <c r="E6" s="27"/>
      <c r="F6" s="11" t="s">
        <v>0</v>
      </c>
      <c r="G6" s="11" t="s">
        <v>1</v>
      </c>
      <c r="H6" s="27"/>
      <c r="I6" s="28"/>
      <c r="J6" s="27"/>
    </row>
    <row r="7" spans="1:11" s="18" customFormat="1" ht="18.75" customHeight="1" x14ac:dyDescent="0.2">
      <c r="A7" s="16" t="s">
        <v>29</v>
      </c>
      <c r="B7" s="4">
        <v>94368.900000000009</v>
      </c>
      <c r="C7" s="4">
        <v>109441.40000000004</v>
      </c>
      <c r="D7" s="4">
        <v>91599.999999999985</v>
      </c>
      <c r="E7" s="4">
        <v>106670.20000000001</v>
      </c>
      <c r="F7" s="4">
        <v>53262.5</v>
      </c>
      <c r="G7" s="4">
        <v>53407.700000000012</v>
      </c>
      <c r="H7" s="20">
        <v>116.5</v>
      </c>
      <c r="I7" s="22">
        <v>15070.200000000026</v>
      </c>
      <c r="J7" s="20">
        <v>97.5</v>
      </c>
      <c r="K7" s="17"/>
    </row>
    <row r="8" spans="1:11" s="18" customFormat="1" ht="29.25" customHeight="1" x14ac:dyDescent="0.25">
      <c r="A8" s="12" t="s">
        <v>45</v>
      </c>
      <c r="B8" s="5">
        <v>3.8</v>
      </c>
      <c r="C8" s="5">
        <v>9</v>
      </c>
      <c r="D8" s="5"/>
      <c r="E8" s="5">
        <v>3.1999999999999997</v>
      </c>
      <c r="F8" s="5">
        <f>2.8+0.4</f>
        <v>3.1999999999999997</v>
      </c>
      <c r="G8" s="5"/>
      <c r="H8" s="20"/>
      <c r="I8" s="22">
        <v>3.1999999999999997</v>
      </c>
      <c r="J8" s="20">
        <v>35.6</v>
      </c>
      <c r="K8" s="17"/>
    </row>
    <row r="9" spans="1:11" s="18" customFormat="1" ht="51.75" x14ac:dyDescent="0.25">
      <c r="A9" s="12" t="s">
        <v>4</v>
      </c>
      <c r="B9" s="5">
        <v>282.39999999999998</v>
      </c>
      <c r="C9" s="5">
        <v>318.39999999999998</v>
      </c>
      <c r="D9" s="5">
        <v>353.6</v>
      </c>
      <c r="E9" s="5">
        <v>278.5</v>
      </c>
      <c r="F9" s="5">
        <v>278.5</v>
      </c>
      <c r="G9" s="5"/>
      <c r="H9" s="20">
        <v>78.8</v>
      </c>
      <c r="I9" s="22">
        <v>-75.100000000000023</v>
      </c>
      <c r="J9" s="20">
        <v>87.5</v>
      </c>
      <c r="K9" s="17"/>
    </row>
    <row r="10" spans="1:11" s="18" customFormat="1" ht="39" x14ac:dyDescent="0.25">
      <c r="A10" s="12" t="s">
        <v>7</v>
      </c>
      <c r="B10" s="5">
        <v>115</v>
      </c>
      <c r="C10" s="5">
        <v>7.4</v>
      </c>
      <c r="D10" s="6">
        <v>7.7</v>
      </c>
      <c r="E10" s="5">
        <v>2.7</v>
      </c>
      <c r="F10" s="5"/>
      <c r="G10" s="6">
        <v>2.7</v>
      </c>
      <c r="H10" s="20">
        <v>35.1</v>
      </c>
      <c r="I10" s="22">
        <v>-5</v>
      </c>
      <c r="J10" s="20">
        <v>36.5</v>
      </c>
      <c r="K10" s="17"/>
    </row>
    <row r="11" spans="1:11" s="18" customFormat="1" ht="26.25" x14ac:dyDescent="0.25">
      <c r="A11" s="12" t="s">
        <v>8</v>
      </c>
      <c r="B11" s="5">
        <v>72</v>
      </c>
      <c r="C11" s="5">
        <v>97.2</v>
      </c>
      <c r="D11" s="6"/>
      <c r="E11" s="5">
        <v>120.4</v>
      </c>
      <c r="F11" s="5"/>
      <c r="G11" s="6">
        <v>120.4</v>
      </c>
      <c r="H11" s="20"/>
      <c r="I11" s="22">
        <v>120.4</v>
      </c>
      <c r="J11" s="20">
        <v>123.9</v>
      </c>
      <c r="K11" s="17"/>
    </row>
    <row r="12" spans="1:11" s="18" customFormat="1" ht="26.25" x14ac:dyDescent="0.25">
      <c r="A12" s="12" t="s">
        <v>9</v>
      </c>
      <c r="B12" s="5">
        <v>1.8</v>
      </c>
      <c r="C12" s="5">
        <v>46.9</v>
      </c>
      <c r="D12" s="6"/>
      <c r="E12" s="5">
        <v>9.8000000000000007</v>
      </c>
      <c r="F12" s="5"/>
      <c r="G12" s="6">
        <v>9.8000000000000007</v>
      </c>
      <c r="H12" s="20"/>
      <c r="I12" s="22">
        <v>9.8000000000000007</v>
      </c>
      <c r="J12" s="20">
        <v>20.9</v>
      </c>
      <c r="K12" s="17"/>
    </row>
    <row r="13" spans="1:11" s="18" customFormat="1" ht="15" x14ac:dyDescent="0.25">
      <c r="A13" s="14" t="s">
        <v>10</v>
      </c>
      <c r="B13" s="15">
        <v>16848.599999999999</v>
      </c>
      <c r="C13" s="15">
        <v>17829.5</v>
      </c>
      <c r="D13" s="7">
        <f>16000+130+400</f>
        <v>16530</v>
      </c>
      <c r="E13" s="5">
        <v>16384.099999999999</v>
      </c>
      <c r="F13" s="7">
        <v>15583.5</v>
      </c>
      <c r="G13" s="7">
        <f>338.1+462.5</f>
        <v>800.6</v>
      </c>
      <c r="H13" s="20">
        <v>99.1</v>
      </c>
      <c r="I13" s="22">
        <v>-145.90000000000146</v>
      </c>
      <c r="J13" s="20">
        <v>91.9</v>
      </c>
      <c r="K13" s="17"/>
    </row>
    <row r="14" spans="1:11" s="18" customFormat="1" ht="26.25" x14ac:dyDescent="0.25">
      <c r="A14" s="14" t="s">
        <v>11</v>
      </c>
      <c r="B14" s="15">
        <v>7480.3</v>
      </c>
      <c r="C14" s="15">
        <v>93</v>
      </c>
      <c r="D14" s="8"/>
      <c r="E14" s="5">
        <v>15.3</v>
      </c>
      <c r="F14" s="5"/>
      <c r="G14" s="8">
        <v>15.3</v>
      </c>
      <c r="H14" s="20"/>
      <c r="I14" s="22">
        <v>15.3</v>
      </c>
      <c r="J14" s="20">
        <v>16.5</v>
      </c>
      <c r="K14" s="17"/>
    </row>
    <row r="15" spans="1:11" s="18" customFormat="1" ht="26.25" x14ac:dyDescent="0.25">
      <c r="A15" s="14" t="s">
        <v>12</v>
      </c>
      <c r="B15" s="15">
        <v>29487.7</v>
      </c>
      <c r="C15" s="15">
        <v>32854.9</v>
      </c>
      <c r="D15" s="8">
        <f>14700+14872.3</f>
        <v>29572.3</v>
      </c>
      <c r="E15" s="5">
        <v>36321.399999999994</v>
      </c>
      <c r="F15" s="5">
        <v>18638.8</v>
      </c>
      <c r="G15" s="8">
        <v>17682.599999999999</v>
      </c>
      <c r="H15" s="20">
        <v>122.8</v>
      </c>
      <c r="I15" s="22">
        <v>6749.0999999999949</v>
      </c>
      <c r="J15" s="20">
        <v>110.6</v>
      </c>
      <c r="K15" s="17"/>
    </row>
    <row r="16" spans="1:11" s="18" customFormat="1" ht="39" x14ac:dyDescent="0.25">
      <c r="A16" s="14" t="s">
        <v>13</v>
      </c>
      <c r="B16" s="15">
        <v>20.399999999999999</v>
      </c>
      <c r="C16" s="15"/>
      <c r="D16" s="8"/>
      <c r="E16" s="5">
        <v>4717.1000000000004</v>
      </c>
      <c r="F16" s="5"/>
      <c r="G16" s="8">
        <v>4717.1000000000004</v>
      </c>
      <c r="H16" s="20"/>
      <c r="I16" s="22">
        <v>4717.1000000000004</v>
      </c>
      <c r="J16" s="20"/>
      <c r="K16" s="17"/>
    </row>
    <row r="17" spans="1:11" s="18" customFormat="1" ht="26.25" x14ac:dyDescent="0.25">
      <c r="A17" s="14" t="s">
        <v>14</v>
      </c>
      <c r="B17" s="15">
        <v>5683.9</v>
      </c>
      <c r="C17" s="15">
        <v>19305.400000000001</v>
      </c>
      <c r="D17" s="8">
        <v>12057.4</v>
      </c>
      <c r="E17" s="5">
        <v>8785.2999999999993</v>
      </c>
      <c r="F17" s="8"/>
      <c r="G17" s="8">
        <v>8785.2999999999993</v>
      </c>
      <c r="H17" s="20">
        <v>72.900000000000006</v>
      </c>
      <c r="I17" s="22">
        <v>-3272.1000000000004</v>
      </c>
      <c r="J17" s="20">
        <v>45.5</v>
      </c>
      <c r="K17" s="17"/>
    </row>
    <row r="18" spans="1:11" s="18" customFormat="1" ht="39" x14ac:dyDescent="0.25">
      <c r="A18" s="14" t="s">
        <v>32</v>
      </c>
      <c r="B18" s="15">
        <v>1.1000000000000001</v>
      </c>
      <c r="C18" s="15"/>
      <c r="D18" s="8"/>
      <c r="E18" s="5"/>
      <c r="F18" s="8"/>
      <c r="G18" s="8"/>
      <c r="H18" s="20"/>
      <c r="I18" s="22"/>
      <c r="J18" s="20"/>
      <c r="K18" s="17"/>
    </row>
    <row r="19" spans="1:11" s="18" customFormat="1" ht="39" x14ac:dyDescent="0.25">
      <c r="A19" s="14" t="s">
        <v>33</v>
      </c>
      <c r="B19" s="15">
        <v>4343</v>
      </c>
      <c r="C19" s="15">
        <v>4824.3</v>
      </c>
      <c r="D19" s="8">
        <v>5500</v>
      </c>
      <c r="E19" s="5">
        <v>3985.3</v>
      </c>
      <c r="F19" s="6">
        <v>3985.3</v>
      </c>
      <c r="G19" s="8"/>
      <c r="H19" s="20">
        <v>72.5</v>
      </c>
      <c r="I19" s="22">
        <v>-1514.6999999999998</v>
      </c>
      <c r="J19" s="20">
        <v>82.6</v>
      </c>
      <c r="K19" s="17"/>
    </row>
    <row r="20" spans="1:11" s="18" customFormat="1" ht="26.25" x14ac:dyDescent="0.25">
      <c r="A20" s="14" t="s">
        <v>15</v>
      </c>
      <c r="B20" s="15">
        <v>78.400000000000006</v>
      </c>
      <c r="C20" s="15">
        <v>26.1</v>
      </c>
      <c r="D20" s="8"/>
      <c r="E20" s="5">
        <v>59.6</v>
      </c>
      <c r="F20" s="5"/>
      <c r="G20" s="8">
        <v>59.6</v>
      </c>
      <c r="H20" s="20"/>
      <c r="I20" s="22">
        <v>59.6</v>
      </c>
      <c r="J20" s="20">
        <v>228.4</v>
      </c>
      <c r="K20" s="17"/>
    </row>
    <row r="21" spans="1:11" s="18" customFormat="1" ht="39" x14ac:dyDescent="0.25">
      <c r="A21" s="14" t="s">
        <v>38</v>
      </c>
      <c r="B21" s="15"/>
      <c r="C21" s="15">
        <v>16.3</v>
      </c>
      <c r="D21" s="8"/>
      <c r="E21" s="5"/>
      <c r="F21" s="5"/>
      <c r="G21" s="8"/>
      <c r="H21" s="20"/>
      <c r="I21" s="22"/>
      <c r="J21" s="20"/>
      <c r="K21" s="17"/>
    </row>
    <row r="22" spans="1:11" s="18" customFormat="1" ht="26.25" x14ac:dyDescent="0.25">
      <c r="A22" s="14" t="s">
        <v>34</v>
      </c>
      <c r="B22" s="15">
        <v>17.7</v>
      </c>
      <c r="C22" s="15">
        <v>6.2</v>
      </c>
      <c r="D22" s="8"/>
      <c r="E22" s="5"/>
      <c r="F22" s="5"/>
      <c r="G22" s="8"/>
      <c r="H22" s="20"/>
      <c r="I22" s="22"/>
      <c r="J22" s="20"/>
      <c r="K22" s="17"/>
    </row>
    <row r="23" spans="1:11" s="18" customFormat="1" ht="26.25" x14ac:dyDescent="0.25">
      <c r="A23" s="14" t="s">
        <v>35</v>
      </c>
      <c r="B23" s="15">
        <v>1025.2</v>
      </c>
      <c r="C23" s="15"/>
      <c r="D23" s="8"/>
      <c r="E23" s="5"/>
      <c r="F23" s="5"/>
      <c r="G23" s="8"/>
      <c r="H23" s="20"/>
      <c r="I23" s="22"/>
      <c r="J23" s="20"/>
      <c r="K23" s="17"/>
    </row>
    <row r="24" spans="1:11" s="18" customFormat="1" ht="39" x14ac:dyDescent="0.25">
      <c r="A24" s="14" t="s">
        <v>3</v>
      </c>
      <c r="B24" s="15"/>
      <c r="C24" s="15"/>
      <c r="D24" s="8"/>
      <c r="E24" s="5">
        <v>12.7</v>
      </c>
      <c r="F24" s="5"/>
      <c r="G24" s="8">
        <v>12.7</v>
      </c>
      <c r="H24" s="20"/>
      <c r="I24" s="22">
        <v>12.7</v>
      </c>
      <c r="J24" s="20"/>
      <c r="K24" s="17"/>
    </row>
    <row r="25" spans="1:11" s="18" customFormat="1" ht="26.25" x14ac:dyDescent="0.25">
      <c r="A25" s="14" t="s">
        <v>16</v>
      </c>
      <c r="B25" s="15">
        <v>25650.7</v>
      </c>
      <c r="C25" s="15">
        <v>25074.1</v>
      </c>
      <c r="D25" s="8">
        <v>22923.9</v>
      </c>
      <c r="E25" s="5">
        <v>16237.5</v>
      </c>
      <c r="F25" s="8">
        <v>13190.5</v>
      </c>
      <c r="G25" s="8">
        <v>3047</v>
      </c>
      <c r="H25" s="20">
        <v>70.8</v>
      </c>
      <c r="I25" s="22">
        <v>-6686.4000000000015</v>
      </c>
      <c r="J25" s="20">
        <v>64.8</v>
      </c>
      <c r="K25" s="17"/>
    </row>
    <row r="26" spans="1:11" s="18" customFormat="1" ht="30.75" customHeight="1" x14ac:dyDescent="0.25">
      <c r="A26" s="12" t="s">
        <v>31</v>
      </c>
      <c r="B26" s="5">
        <v>1.7</v>
      </c>
      <c r="C26" s="5"/>
      <c r="D26" s="8"/>
      <c r="E26" s="5">
        <v>23.8</v>
      </c>
      <c r="F26" s="8"/>
      <c r="G26" s="8">
        <v>23.8</v>
      </c>
      <c r="H26" s="20"/>
      <c r="I26" s="22">
        <v>23.8</v>
      </c>
      <c r="J26" s="20"/>
      <c r="K26" s="17"/>
    </row>
    <row r="27" spans="1:11" s="18" customFormat="1" ht="39" x14ac:dyDescent="0.25">
      <c r="A27" s="12" t="s">
        <v>17</v>
      </c>
      <c r="B27" s="5">
        <v>93.8</v>
      </c>
      <c r="C27" s="5">
        <v>293.60000000000002</v>
      </c>
      <c r="D27" s="8"/>
      <c r="E27" s="5">
        <v>11642.7</v>
      </c>
      <c r="F27" s="5"/>
      <c r="G27" s="8">
        <v>11642.7</v>
      </c>
      <c r="H27" s="20"/>
      <c r="I27" s="22">
        <v>11642.7</v>
      </c>
      <c r="J27" s="20">
        <v>3965.5</v>
      </c>
      <c r="K27" s="17"/>
    </row>
    <row r="28" spans="1:11" s="18" customFormat="1" ht="26.25" x14ac:dyDescent="0.25">
      <c r="A28" s="12" t="s">
        <v>18</v>
      </c>
      <c r="B28" s="5">
        <v>1.1000000000000001</v>
      </c>
      <c r="C28" s="5"/>
      <c r="D28" s="8"/>
      <c r="E28" s="5">
        <v>0.1</v>
      </c>
      <c r="F28" s="5"/>
      <c r="G28" s="8">
        <v>0.1</v>
      </c>
      <c r="H28" s="20"/>
      <c r="I28" s="22">
        <v>0.1</v>
      </c>
      <c r="J28" s="20"/>
      <c r="K28" s="17"/>
    </row>
    <row r="29" spans="1:11" s="18" customFormat="1" ht="26.25" x14ac:dyDescent="0.25">
      <c r="A29" s="12" t="s">
        <v>39</v>
      </c>
      <c r="B29" s="5"/>
      <c r="C29" s="5">
        <v>39.6</v>
      </c>
      <c r="D29" s="8"/>
      <c r="E29" s="5"/>
      <c r="F29" s="5"/>
      <c r="G29" s="8"/>
      <c r="H29" s="20"/>
      <c r="I29" s="22"/>
      <c r="J29" s="20"/>
      <c r="K29" s="17"/>
    </row>
    <row r="30" spans="1:11" s="18" customFormat="1" ht="26.25" x14ac:dyDescent="0.25">
      <c r="A30" s="12" t="s">
        <v>19</v>
      </c>
      <c r="B30" s="5">
        <v>26.7</v>
      </c>
      <c r="C30" s="5">
        <v>3.2</v>
      </c>
      <c r="D30" s="8"/>
      <c r="E30" s="5">
        <v>25.6</v>
      </c>
      <c r="F30" s="8"/>
      <c r="G30" s="5">
        <v>25.6</v>
      </c>
      <c r="H30" s="20"/>
      <c r="I30" s="22">
        <v>25.6</v>
      </c>
      <c r="J30" s="20">
        <v>800</v>
      </c>
      <c r="K30" s="17"/>
    </row>
    <row r="31" spans="1:11" s="18" customFormat="1" ht="29.25" customHeight="1" x14ac:dyDescent="0.25">
      <c r="A31" s="12" t="s">
        <v>36</v>
      </c>
      <c r="B31" s="5">
        <v>1.5</v>
      </c>
      <c r="C31" s="5"/>
      <c r="D31" s="8"/>
      <c r="E31" s="5"/>
      <c r="F31" s="8"/>
      <c r="G31" s="5"/>
      <c r="H31" s="20"/>
      <c r="I31" s="22"/>
      <c r="J31" s="20"/>
      <c r="K31" s="17"/>
    </row>
    <row r="32" spans="1:11" s="18" customFormat="1" ht="29.25" customHeight="1" x14ac:dyDescent="0.25">
      <c r="A32" s="12" t="s">
        <v>37</v>
      </c>
      <c r="B32" s="5">
        <v>2.4</v>
      </c>
      <c r="C32" s="5"/>
      <c r="D32" s="8"/>
      <c r="E32" s="5"/>
      <c r="F32" s="8"/>
      <c r="G32" s="5"/>
      <c r="H32" s="20"/>
      <c r="I32" s="22"/>
      <c r="J32" s="20"/>
      <c r="K32" s="17"/>
    </row>
    <row r="33" spans="1:11" s="18" customFormat="1" ht="29.25" customHeight="1" x14ac:dyDescent="0.25">
      <c r="A33" s="12" t="s">
        <v>40</v>
      </c>
      <c r="B33" s="5"/>
      <c r="C33" s="5">
        <v>0.3</v>
      </c>
      <c r="D33" s="8"/>
      <c r="E33" s="5"/>
      <c r="F33" s="8"/>
      <c r="G33" s="5"/>
      <c r="H33" s="20"/>
      <c r="I33" s="22"/>
      <c r="J33" s="20"/>
      <c r="K33" s="17"/>
    </row>
    <row r="34" spans="1:11" s="18" customFormat="1" ht="26.25" x14ac:dyDescent="0.25">
      <c r="A34" s="12" t="s">
        <v>20</v>
      </c>
      <c r="B34" s="5">
        <v>659.3</v>
      </c>
      <c r="C34" s="5">
        <v>1070.8</v>
      </c>
      <c r="D34" s="8">
        <v>800</v>
      </c>
      <c r="E34" s="5">
        <v>462.9</v>
      </c>
      <c r="F34" s="8">
        <v>395.7</v>
      </c>
      <c r="G34" s="8">
        <v>67.2</v>
      </c>
      <c r="H34" s="20">
        <v>57.9</v>
      </c>
      <c r="I34" s="22">
        <v>-337.1</v>
      </c>
      <c r="J34" s="20">
        <v>43.2</v>
      </c>
      <c r="K34" s="17"/>
    </row>
    <row r="35" spans="1:11" s="18" customFormat="1" ht="26.25" x14ac:dyDescent="0.25">
      <c r="A35" s="12" t="s">
        <v>21</v>
      </c>
      <c r="B35" s="5"/>
      <c r="C35" s="5"/>
      <c r="D35" s="8"/>
      <c r="E35" s="5">
        <v>51.3</v>
      </c>
      <c r="F35" s="8"/>
      <c r="G35" s="8">
        <v>51.3</v>
      </c>
      <c r="H35" s="20"/>
      <c r="I35" s="22">
        <v>51.3</v>
      </c>
      <c r="J35" s="20"/>
      <c r="K35" s="17"/>
    </row>
    <row r="36" spans="1:11" s="18" customFormat="1" ht="26.25" x14ac:dyDescent="0.25">
      <c r="A36" s="12" t="s">
        <v>22</v>
      </c>
      <c r="B36" s="5">
        <v>1882.1</v>
      </c>
      <c r="C36" s="5">
        <v>2656.6</v>
      </c>
      <c r="D36" s="8">
        <v>2302.4</v>
      </c>
      <c r="E36" s="5">
        <v>1798.5</v>
      </c>
      <c r="F36" s="5"/>
      <c r="G36" s="8">
        <f>3.2+1795.3</f>
        <v>1798.5</v>
      </c>
      <c r="H36" s="20">
        <v>78.099999999999994</v>
      </c>
      <c r="I36" s="22">
        <v>-503.90000000000009</v>
      </c>
      <c r="J36" s="20">
        <v>67.7</v>
      </c>
      <c r="K36" s="17"/>
    </row>
    <row r="37" spans="1:11" s="18" customFormat="1" ht="26.25" x14ac:dyDescent="0.25">
      <c r="A37" s="12" t="s">
        <v>23</v>
      </c>
      <c r="B37" s="5">
        <v>567.20000000000005</v>
      </c>
      <c r="C37" s="5">
        <v>3420.5</v>
      </c>
      <c r="D37" s="6">
        <v>447.5</v>
      </c>
      <c r="E37" s="5">
        <v>4538.8</v>
      </c>
      <c r="F37" s="5"/>
      <c r="G37" s="5">
        <v>4538.8</v>
      </c>
      <c r="H37" s="20">
        <v>1014.3</v>
      </c>
      <c r="I37" s="22">
        <v>4091.3</v>
      </c>
      <c r="J37" s="20">
        <v>132.69999999999999</v>
      </c>
      <c r="K37" s="17"/>
    </row>
    <row r="38" spans="1:11" s="18" customFormat="1" ht="27" customHeight="1" x14ac:dyDescent="0.25">
      <c r="A38" s="12" t="s">
        <v>24</v>
      </c>
      <c r="B38" s="5"/>
      <c r="C38" s="5">
        <v>1432.6</v>
      </c>
      <c r="D38" s="6">
        <v>1091.5</v>
      </c>
      <c r="E38" s="5">
        <v>1192.3</v>
      </c>
      <c r="F38" s="5">
        <v>1187</v>
      </c>
      <c r="G38" s="5">
        <v>5.3</v>
      </c>
      <c r="H38" s="20">
        <v>109.2</v>
      </c>
      <c r="I38" s="22">
        <v>100.79999999999995</v>
      </c>
      <c r="J38" s="20">
        <v>83.2</v>
      </c>
      <c r="K38" s="17"/>
    </row>
    <row r="39" spans="1:11" s="18" customFormat="1" ht="28.5" customHeight="1" x14ac:dyDescent="0.25">
      <c r="A39" s="12" t="s">
        <v>25</v>
      </c>
      <c r="B39" s="5">
        <v>21.1</v>
      </c>
      <c r="C39" s="5">
        <v>15.5</v>
      </c>
      <c r="D39" s="6">
        <v>13.7</v>
      </c>
      <c r="E39" s="5">
        <v>1.3</v>
      </c>
      <c r="F39" s="5"/>
      <c r="G39" s="5">
        <v>1.3</v>
      </c>
      <c r="H39" s="20">
        <v>9.5</v>
      </c>
      <c r="I39" s="22">
        <v>-12.399999999999999</v>
      </c>
      <c r="J39" s="20">
        <v>8.4</v>
      </c>
    </row>
    <row r="40" spans="1:11" s="9" customForma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18"/>
    </row>
    <row r="41" spans="1:11" s="9" customFormat="1" x14ac:dyDescent="0.2">
      <c r="A41" s="3" t="s">
        <v>2</v>
      </c>
      <c r="B41" s="3"/>
      <c r="C41" s="3"/>
      <c r="D41" s="3"/>
      <c r="E41" s="3"/>
      <c r="F41" s="3"/>
      <c r="G41" s="3"/>
      <c r="H41" s="3"/>
      <c r="I41" s="3"/>
      <c r="J41" s="3"/>
      <c r="K41" s="18"/>
    </row>
    <row r="42" spans="1:11" s="9" customForma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18"/>
    </row>
  </sheetData>
  <mergeCells count="11">
    <mergeCell ref="A2:I3"/>
    <mergeCell ref="A4:A6"/>
    <mergeCell ref="D4:J4"/>
    <mergeCell ref="H5:H6"/>
    <mergeCell ref="I5:I6"/>
    <mergeCell ref="J5:J6"/>
    <mergeCell ref="B4:B6"/>
    <mergeCell ref="C4:C6"/>
    <mergeCell ref="D5:D6"/>
    <mergeCell ref="E5:E6"/>
    <mergeCell ref="F5:G5"/>
  </mergeCells>
  <pageMargins left="0" right="0" top="0" bottom="0" header="0" footer="0"/>
  <pageSetup paperSize="9" scale="8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Вторушин Геннадий Алексеевич</cp:lastModifiedBy>
  <cp:lastPrinted>2021-05-26T07:07:33Z</cp:lastPrinted>
  <dcterms:created xsi:type="dcterms:W3CDTF">2015-05-08T05:28:31Z</dcterms:created>
  <dcterms:modified xsi:type="dcterms:W3CDTF">2021-05-31T08:11:33Z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